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29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L184" i="1" l="1"/>
  <c r="L175" i="1"/>
  <c r="L166" i="1"/>
  <c r="L156" i="1"/>
  <c r="L147" i="1"/>
  <c r="L138" i="1"/>
  <c r="L130" i="1"/>
  <c r="L121" i="1"/>
  <c r="L113" i="1"/>
  <c r="L103" i="1"/>
  <c r="L94" i="1"/>
  <c r="L85" i="1"/>
  <c r="L78" i="1"/>
  <c r="L68" i="1"/>
  <c r="L60" i="1"/>
  <c r="L50" i="1"/>
  <c r="L41" i="1"/>
  <c r="L31" i="1"/>
  <c r="L23" i="1"/>
  <c r="L13" i="1"/>
  <c r="A10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7" i="1"/>
  <c r="A167" i="1"/>
  <c r="J166" i="1"/>
  <c r="I166" i="1"/>
  <c r="H166" i="1"/>
  <c r="G166" i="1"/>
  <c r="F166" i="1"/>
  <c r="B157" i="1"/>
  <c r="A157" i="1"/>
  <c r="J156" i="1"/>
  <c r="I156" i="1"/>
  <c r="H156" i="1"/>
  <c r="G156" i="1"/>
  <c r="F156" i="1"/>
  <c r="B148" i="1"/>
  <c r="A148" i="1"/>
  <c r="J147" i="1"/>
  <c r="I147" i="1"/>
  <c r="H147" i="1"/>
  <c r="G147" i="1"/>
  <c r="F147" i="1"/>
  <c r="B139" i="1"/>
  <c r="A139" i="1"/>
  <c r="J138" i="1"/>
  <c r="I138" i="1"/>
  <c r="H138" i="1"/>
  <c r="G138" i="1"/>
  <c r="F138" i="1"/>
  <c r="B131" i="1"/>
  <c r="A131" i="1"/>
  <c r="J130" i="1"/>
  <c r="I130" i="1"/>
  <c r="H130" i="1"/>
  <c r="G130" i="1"/>
  <c r="F130" i="1"/>
  <c r="B122" i="1"/>
  <c r="A122" i="1"/>
  <c r="J121" i="1"/>
  <c r="I121" i="1"/>
  <c r="H121" i="1"/>
  <c r="G121" i="1"/>
  <c r="F121" i="1"/>
  <c r="B114" i="1"/>
  <c r="A114" i="1"/>
  <c r="J113" i="1"/>
  <c r="I113" i="1"/>
  <c r="H113" i="1"/>
  <c r="G113" i="1"/>
  <c r="F113" i="1"/>
  <c r="B104" i="1"/>
  <c r="J103" i="1"/>
  <c r="I103" i="1"/>
  <c r="H103" i="1"/>
  <c r="G103" i="1"/>
  <c r="F103" i="1"/>
  <c r="B95" i="1"/>
  <c r="A95" i="1"/>
  <c r="J94" i="1"/>
  <c r="I94" i="1"/>
  <c r="H94" i="1"/>
  <c r="G94" i="1"/>
  <c r="F94" i="1"/>
  <c r="B86" i="1"/>
  <c r="A86" i="1"/>
  <c r="J85" i="1"/>
  <c r="I85" i="1"/>
  <c r="H85" i="1"/>
  <c r="G85" i="1"/>
  <c r="F85" i="1"/>
  <c r="B79" i="1"/>
  <c r="A79" i="1"/>
  <c r="J78" i="1"/>
  <c r="I78" i="1"/>
  <c r="H78" i="1"/>
  <c r="G78" i="1"/>
  <c r="F78" i="1"/>
  <c r="B69" i="1"/>
  <c r="A69" i="1"/>
  <c r="J68" i="1"/>
  <c r="I68" i="1"/>
  <c r="H68" i="1"/>
  <c r="G68" i="1"/>
  <c r="F68" i="1"/>
  <c r="B61" i="1"/>
  <c r="A61" i="1"/>
  <c r="J60" i="1"/>
  <c r="I60" i="1"/>
  <c r="H60" i="1"/>
  <c r="G60" i="1"/>
  <c r="F60" i="1"/>
  <c r="B51" i="1"/>
  <c r="A51" i="1"/>
  <c r="J50" i="1"/>
  <c r="I50" i="1"/>
  <c r="H50" i="1"/>
  <c r="G50" i="1"/>
  <c r="F50" i="1"/>
  <c r="B42" i="1"/>
  <c r="A42" i="1"/>
  <c r="J41" i="1"/>
  <c r="I41" i="1"/>
  <c r="H41" i="1"/>
  <c r="G41" i="1"/>
  <c r="F41" i="1"/>
  <c r="B32" i="1"/>
  <c r="A32" i="1"/>
  <c r="J31" i="1"/>
  <c r="I31" i="1"/>
  <c r="H31" i="1"/>
  <c r="G31" i="1"/>
  <c r="F31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L167" i="1" l="1"/>
  <c r="L114" i="1"/>
  <c r="L95" i="1"/>
  <c r="L42" i="1"/>
  <c r="L24" i="1"/>
  <c r="J185" i="1"/>
  <c r="G185" i="1"/>
  <c r="I167" i="1"/>
  <c r="H167" i="1"/>
  <c r="J148" i="1"/>
  <c r="G148" i="1"/>
  <c r="I131" i="1"/>
  <c r="H131" i="1"/>
  <c r="G114" i="1"/>
  <c r="J114" i="1"/>
  <c r="H95" i="1"/>
  <c r="G95" i="1"/>
  <c r="J79" i="1"/>
  <c r="F79" i="1"/>
  <c r="H79" i="1"/>
  <c r="H61" i="1"/>
  <c r="J61" i="1"/>
  <c r="I42" i="1"/>
  <c r="J42" i="1"/>
  <c r="F42" i="1"/>
  <c r="F95" i="1"/>
  <c r="L79" i="1"/>
  <c r="L61" i="1"/>
  <c r="L148" i="1"/>
  <c r="L185" i="1"/>
  <c r="I61" i="1"/>
  <c r="G79" i="1"/>
  <c r="L131" i="1"/>
  <c r="G42" i="1"/>
  <c r="I95" i="1"/>
  <c r="J167" i="1"/>
  <c r="H185" i="1"/>
  <c r="H42" i="1"/>
  <c r="F61" i="1"/>
  <c r="G61" i="1"/>
  <c r="I79" i="1"/>
  <c r="J95" i="1"/>
  <c r="H114" i="1"/>
  <c r="G131" i="1"/>
  <c r="I148" i="1"/>
  <c r="G167" i="1"/>
  <c r="I185" i="1"/>
  <c r="J131" i="1"/>
  <c r="H148" i="1"/>
  <c r="I114" i="1"/>
  <c r="F114" i="1"/>
  <c r="F131" i="1"/>
  <c r="F148" i="1"/>
  <c r="F167" i="1"/>
  <c r="F185" i="1"/>
  <c r="I24" i="1"/>
  <c r="F24" i="1"/>
  <c r="J24" i="1"/>
  <c r="H24" i="1"/>
  <c r="G24" i="1"/>
  <c r="L186" i="1" l="1"/>
  <c r="J186" i="1"/>
  <c r="F186" i="1"/>
  <c r="G186" i="1"/>
  <c r="I186" i="1"/>
  <c r="H186" i="1"/>
</calcChain>
</file>

<file path=xl/sharedStrings.xml><?xml version="1.0" encoding="utf-8"?>
<sst xmlns="http://schemas.openxmlformats.org/spreadsheetml/2006/main" count="338" uniqueCount="119">
  <si>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</si>
  <si>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</si>
  <si>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</si>
  <si>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</si>
  <si>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</si>
  <si>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</si>
  <si>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</si>
  <si>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</si>
  <si>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</si>
  <si>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</si>
  <si>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</si>
  <si>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</si>
  <si>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</si>
  <si>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</si>
  <si>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</si>
  <si>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</si>
  <si>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</si>
  <si>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</si>
  <si>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</si>
  <si>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</si>
  <si>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</si>
  <si>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</si>
  <si>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</si>
  <si>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</si>
  <si>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</si>
  <si>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</si>
  <si>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</si>
  <si>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</si>
  <si>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</si>
  <si>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</si>
  <si>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</si>
  <si>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</si>
  <si>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</si>
  <si>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</si>
  <si>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</si>
  <si>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</si>
  <si>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</si>
  <si>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</si>
  <si>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</si>
  <si>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молочная</t>
  </si>
  <si>
    <t>Чай с лимоном</t>
  </si>
  <si>
    <t>Бутерброд с маслом сливочным</t>
  </si>
  <si>
    <t>Яблоко свежее</t>
  </si>
  <si>
    <t>Печенье в ассортименте</t>
  </si>
  <si>
    <t>к/к</t>
  </si>
  <si>
    <t>Щи по-уральски с крупой и курицей, со сметаной</t>
  </si>
  <si>
    <t>Шницель рубленый мясной</t>
  </si>
  <si>
    <t>Макаронные изделия отварные</t>
  </si>
  <si>
    <t>Сок фруктовый (яблочный)</t>
  </si>
  <si>
    <t>Батон нарезной обогащенный микронутриентами</t>
  </si>
  <si>
    <t>Хлеб ржано-пшеничный обогащенный микронутриентами</t>
  </si>
  <si>
    <t xml:space="preserve">Пудинг из творога (запеченый) с джемом </t>
  </si>
  <si>
    <t>Чай с сахаром</t>
  </si>
  <si>
    <t>Апельсин свежий</t>
  </si>
  <si>
    <t>Борщ с капустой и картофелем, отварной говядиной и сметаной</t>
  </si>
  <si>
    <t>Фрикадельки куриные в соусе молочном</t>
  </si>
  <si>
    <t>Рис отварной</t>
  </si>
  <si>
    <t>Компот из свежих яблок</t>
  </si>
  <si>
    <t>Батон нарезной обогощённый микронутриентами</t>
  </si>
  <si>
    <t>Хлеб ржано-пшеничный обогащённый микронутриентами</t>
  </si>
  <si>
    <t>308/350</t>
  </si>
  <si>
    <t>Каша из пшена и риса молочная жидкая ("Дружба")</t>
  </si>
  <si>
    <t>Бутерброд с джемом</t>
  </si>
  <si>
    <t>Какао с молоком</t>
  </si>
  <si>
    <t>Груша свежая</t>
  </si>
  <si>
    <t>Йогурт фруктовый, м.д.ж. 2,5 % в индивидуальной упаковке</t>
  </si>
  <si>
    <t>Салат из свеклы с яйцом</t>
  </si>
  <si>
    <t>Суп с макаронными изделиями, картофелем и курой отварной</t>
  </si>
  <si>
    <t>Хлебец рыбный запечённый</t>
  </si>
  <si>
    <t>Картофель отварной</t>
  </si>
  <si>
    <t>Компот из апельсинов</t>
  </si>
  <si>
    <t>Батон нарезной обогащённый микронутриентами</t>
  </si>
  <si>
    <t>52/209</t>
  </si>
  <si>
    <t>Каша пшеничная молочная с маслом сливочным</t>
  </si>
  <si>
    <t>Бутерброд с сыром</t>
  </si>
  <si>
    <t>Мандарин свежий</t>
  </si>
  <si>
    <t>Салат из квашеной капусты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</si>
  <si>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</si>
  <si>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</si>
  <si>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</si>
  <si>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</si>
  <si>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81/116</t>
  </si>
  <si>
    <t>Макароны отварные с сыром</t>
  </si>
  <si>
    <t>Винегрет овощной</t>
  </si>
  <si>
    <t>Голубцы ленивые</t>
  </si>
  <si>
    <t>Кисель из плодов шиповника</t>
  </si>
  <si>
    <t xml:space="preserve">Хлеб ржано-пшеничный обогащенный микронутриентами </t>
  </si>
  <si>
    <t>Каша "Янтарная"</t>
  </si>
  <si>
    <t>Жаркое по-домашнему со свининой</t>
  </si>
  <si>
    <t xml:space="preserve">Батон нарезной обогащенный микронутриентами </t>
  </si>
  <si>
    <t>98/228</t>
  </si>
  <si>
    <t>Каша геркулесовая молочная с маслом сливочным</t>
  </si>
  <si>
    <t>Сыр порциями</t>
  </si>
  <si>
    <t>Салат из свёклы отварной с маслом растительным</t>
  </si>
  <si>
    <t>Суп из овощей с курицей отварной и сметаной</t>
  </si>
  <si>
    <t>Печень по-строгановски</t>
  </si>
  <si>
    <t>Каша манная молочная с маслом сливочным</t>
  </si>
  <si>
    <t>Тефтели мясные в соусе сметанном с томатом</t>
  </si>
  <si>
    <t>Омлет натуральный</t>
  </si>
  <si>
    <t>Суп-лапша домашняя с курицей</t>
  </si>
  <si>
    <t>Плов с куриным филе</t>
  </si>
  <si>
    <t>Хлеб ржано-пшеничный обогащеный микронутриентами</t>
  </si>
  <si>
    <t>ГБОУ СОШ № 5 имени Карла Мая</t>
  </si>
  <si>
    <t>Генеральный директор АО "Столовая № 14"</t>
  </si>
  <si>
    <t>Филиппов С.Н.</t>
  </si>
  <si>
    <t>Огурец свежий порционно</t>
  </si>
  <si>
    <t>Икра баклажанная (консервированная)</t>
  </si>
  <si>
    <t>Огурец солёный порционно</t>
  </si>
  <si>
    <t xml:space="preserve">Котлета рубленная из филе куриного </t>
  </si>
  <si>
    <t xml:space="preserve">Бутерброд с джемом </t>
  </si>
  <si>
    <t>Помидор свежий порционно</t>
  </si>
  <si>
    <t xml:space="preserve">Суп картофельный с рисом и рыбой </t>
  </si>
  <si>
    <t xml:space="preserve">Мандарин свежий </t>
  </si>
  <si>
    <t xml:space="preserve">Яйцо с гарниром </t>
  </si>
  <si>
    <t>Бощ с капустой, картофелем, курой отварной и сметаной</t>
  </si>
  <si>
    <t>Рассольник ленинградский с перловой крупой, отварной курицей и сметаной</t>
  </si>
  <si>
    <t xml:space="preserve">Зефир витаминизированный </t>
  </si>
  <si>
    <t xml:space="preserve">Салат из квашенной капусты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</si>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</sst>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zoomScale="150" zoomScaleNormal="150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L179" sqref="L17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102</v>
      </c>
      <c r="D1" s="54"/>
      <c r="E1" s="54"/>
      <c r="F1" s="12" t="s">
        <v>16</v>
      </c>
      <c r="G1" s="2" t="s">
        <v>17</v>
      </c>
      <c r="H1" s="55" t="s">
        <v>103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104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9.6</v>
      </c>
      <c r="H6" s="40">
        <v>8.4700000000000006</v>
      </c>
      <c r="I6" s="40">
        <v>35.1</v>
      </c>
      <c r="J6" s="40">
        <v>237.51</v>
      </c>
      <c r="K6" s="41">
        <v>184</v>
      </c>
      <c r="L6" s="40"/>
    </row>
    <row r="7" spans="1:12" ht="15" x14ac:dyDescent="0.25">
      <c r="A7" s="23"/>
      <c r="B7" s="15"/>
      <c r="C7" s="11"/>
      <c r="D7" s="6"/>
      <c r="E7" s="42" t="s">
        <v>43</v>
      </c>
      <c r="F7" s="51">
        <v>25</v>
      </c>
      <c r="G7" s="43">
        <v>3</v>
      </c>
      <c r="H7" s="43">
        <v>2.5</v>
      </c>
      <c r="I7" s="43">
        <v>11.2</v>
      </c>
      <c r="J7" s="43">
        <v>69</v>
      </c>
      <c r="K7" s="43" t="s">
        <v>44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205</v>
      </c>
      <c r="G8" s="43">
        <v>0.2</v>
      </c>
      <c r="H8" s="43">
        <v>0.1</v>
      </c>
      <c r="I8" s="43">
        <v>15</v>
      </c>
      <c r="J8" s="43">
        <v>60</v>
      </c>
      <c r="K8" s="44">
        <v>431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52">
        <v>35</v>
      </c>
      <c r="G9" s="43">
        <v>2.4</v>
      </c>
      <c r="H9" s="43">
        <v>8.1</v>
      </c>
      <c r="I9" s="43">
        <v>13</v>
      </c>
      <c r="J9" s="43">
        <v>142</v>
      </c>
      <c r="K9" s="44">
        <v>1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44.4</v>
      </c>
      <c r="K10" s="43" t="s">
        <v>44</v>
      </c>
      <c r="L10" s="43"/>
    </row>
    <row r="11" spans="1:12" ht="14.45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99.9</v>
      </c>
    </row>
    <row r="12" spans="1:12" ht="14.45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15.6</v>
      </c>
      <c r="H13" s="19">
        <f t="shared" si="0"/>
        <v>19.57</v>
      </c>
      <c r="I13" s="19">
        <f t="shared" si="0"/>
        <v>84.1</v>
      </c>
      <c r="J13" s="19">
        <f t="shared" si="0"/>
        <v>552.91</v>
      </c>
      <c r="K13" s="25"/>
      <c r="L13" s="19">
        <f t="shared" ref="L13" si="1">SUM(L6:L12)</f>
        <v>99.9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105</v>
      </c>
      <c r="F14" s="43">
        <v>60</v>
      </c>
      <c r="G14" s="43">
        <v>0.5</v>
      </c>
      <c r="H14" s="43">
        <v>0.06</v>
      </c>
      <c r="I14" s="43">
        <v>1.02</v>
      </c>
      <c r="J14" s="43">
        <v>7.2</v>
      </c>
      <c r="K14" s="44">
        <v>71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210</v>
      </c>
      <c r="G15" s="43">
        <v>2.1</v>
      </c>
      <c r="H15" s="43">
        <v>3.1</v>
      </c>
      <c r="I15" s="43">
        <v>10.1</v>
      </c>
      <c r="J15" s="43">
        <v>109.2</v>
      </c>
      <c r="K15" s="44">
        <v>72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11.3</v>
      </c>
      <c r="H16" s="43">
        <v>11.5</v>
      </c>
      <c r="I16" s="43">
        <v>10.47</v>
      </c>
      <c r="J16" s="43">
        <v>221</v>
      </c>
      <c r="K16" s="44">
        <v>62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5</v>
      </c>
      <c r="H17" s="43">
        <v>4.8</v>
      </c>
      <c r="I17" s="43">
        <v>27</v>
      </c>
      <c r="J17" s="43">
        <v>151</v>
      </c>
      <c r="K17" s="44">
        <v>331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1</v>
      </c>
      <c r="H18" s="43">
        <v>0.2</v>
      </c>
      <c r="I18" s="43">
        <v>19.170000000000002</v>
      </c>
      <c r="J18" s="43">
        <v>90</v>
      </c>
      <c r="K18" s="43">
        <v>442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50</v>
      </c>
      <c r="G19" s="43">
        <v>4</v>
      </c>
      <c r="H19" s="43">
        <v>2.3199999999999998</v>
      </c>
      <c r="I19" s="43">
        <v>25.98</v>
      </c>
      <c r="J19" s="43">
        <v>136</v>
      </c>
      <c r="K19" s="43" t="s">
        <v>44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3.2</v>
      </c>
      <c r="H20" s="43">
        <v>1.7</v>
      </c>
      <c r="I20" s="43">
        <v>20.399999999999999</v>
      </c>
      <c r="J20" s="43">
        <v>92</v>
      </c>
      <c r="K20" s="43" t="s">
        <v>44</v>
      </c>
      <c r="L20" s="43"/>
    </row>
    <row r="21" spans="1:12" ht="14.45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149.80000000000001</v>
      </c>
    </row>
    <row r="22" spans="1:12" ht="14.45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27.099999999999998</v>
      </c>
      <c r="H23" s="19">
        <f t="shared" si="2"/>
        <v>23.68</v>
      </c>
      <c r="I23" s="19">
        <f t="shared" si="2"/>
        <v>114.14000000000001</v>
      </c>
      <c r="J23" s="19">
        <f t="shared" si="2"/>
        <v>806.4</v>
      </c>
      <c r="K23" s="25"/>
      <c r="L23" s="19">
        <f t="shared" ref="L23" si="3">SUM(L14:L22)</f>
        <v>149.80000000000001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1345</v>
      </c>
      <c r="G24" s="32">
        <f t="shared" ref="G24:J24" si="4">G13+G23</f>
        <v>42.699999999999996</v>
      </c>
      <c r="H24" s="32">
        <f t="shared" si="4"/>
        <v>43.25</v>
      </c>
      <c r="I24" s="32">
        <f t="shared" si="4"/>
        <v>198.24</v>
      </c>
      <c r="J24" s="32">
        <f t="shared" si="4"/>
        <v>1359.31</v>
      </c>
      <c r="K24" s="32"/>
      <c r="L24" s="32">
        <f t="shared" ref="L24" si="5">L13+L23</f>
        <v>249.70000000000002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170</v>
      </c>
      <c r="G25" s="40">
        <v>16.2</v>
      </c>
      <c r="H25" s="40">
        <v>14.6</v>
      </c>
      <c r="I25" s="40">
        <v>26.7</v>
      </c>
      <c r="J25" s="40">
        <v>394.4</v>
      </c>
      <c r="K25" s="41">
        <v>225</v>
      </c>
      <c r="L25" s="40"/>
    </row>
    <row r="26" spans="1:12" ht="15" x14ac:dyDescent="0.25">
      <c r="A26" s="14"/>
      <c r="B26" s="15"/>
      <c r="C26" s="11"/>
      <c r="D26" s="7" t="s">
        <v>22</v>
      </c>
      <c r="E26" s="42" t="s">
        <v>52</v>
      </c>
      <c r="F26" s="43">
        <v>200</v>
      </c>
      <c r="G26" s="43">
        <v>0.2</v>
      </c>
      <c r="H26" s="43">
        <v>0.1</v>
      </c>
      <c r="I26" s="43">
        <v>15</v>
      </c>
      <c r="J26" s="43">
        <v>60</v>
      </c>
      <c r="K26" s="44">
        <v>430</v>
      </c>
      <c r="L26" s="43"/>
    </row>
    <row r="27" spans="1:12" ht="15" x14ac:dyDescent="0.25">
      <c r="A27" s="14"/>
      <c r="B27" s="15"/>
      <c r="C27" s="11"/>
      <c r="D27" s="7" t="s">
        <v>23</v>
      </c>
      <c r="E27" s="42" t="s">
        <v>49</v>
      </c>
      <c r="F27" s="43">
        <v>25</v>
      </c>
      <c r="G27" s="43">
        <v>2</v>
      </c>
      <c r="H27" s="43">
        <v>1.1599999999999999</v>
      </c>
      <c r="I27" s="43">
        <v>12.99</v>
      </c>
      <c r="J27" s="43">
        <v>68</v>
      </c>
      <c r="K27" s="43" t="s">
        <v>44</v>
      </c>
      <c r="L27" s="43"/>
    </row>
    <row r="28" spans="1:12" ht="15" x14ac:dyDescent="0.25">
      <c r="A28" s="14"/>
      <c r="B28" s="15"/>
      <c r="C28" s="11"/>
      <c r="D28" s="7" t="s">
        <v>24</v>
      </c>
      <c r="E28" s="42" t="s">
        <v>53</v>
      </c>
      <c r="F28" s="43">
        <v>170</v>
      </c>
      <c r="G28" s="43">
        <v>1.53</v>
      </c>
      <c r="H28" s="43">
        <v>0.34</v>
      </c>
      <c r="I28" s="43">
        <v>13.77</v>
      </c>
      <c r="J28" s="43">
        <v>73.099999999999994</v>
      </c>
      <c r="K28" s="43" t="s">
        <v>44</v>
      </c>
      <c r="L28" s="43"/>
    </row>
    <row r="29" spans="1:12" ht="14.45" x14ac:dyDescent="0.3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>
        <v>99.9</v>
      </c>
    </row>
    <row r="30" spans="1:12" ht="14.45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6"/>
      <c r="B31" s="17"/>
      <c r="C31" s="8"/>
      <c r="D31" s="18" t="s">
        <v>33</v>
      </c>
      <c r="E31" s="9"/>
      <c r="F31" s="19">
        <f>SUM(F25:F30)</f>
        <v>565</v>
      </c>
      <c r="G31" s="19">
        <f>SUM(G25:G30)</f>
        <v>19.93</v>
      </c>
      <c r="H31" s="19">
        <f>SUM(H25:H30)</f>
        <v>16.2</v>
      </c>
      <c r="I31" s="19">
        <f>SUM(I25:I30)</f>
        <v>68.460000000000008</v>
      </c>
      <c r="J31" s="19">
        <f>SUM(J25:J30)</f>
        <v>595.5</v>
      </c>
      <c r="K31" s="25"/>
      <c r="L31" s="19">
        <f>SUM(L25:L30)</f>
        <v>99.9</v>
      </c>
    </row>
    <row r="32" spans="1:12" ht="15" x14ac:dyDescent="0.25">
      <c r="A32" s="13">
        <f>A25</f>
        <v>1</v>
      </c>
      <c r="B32" s="13">
        <f>B25</f>
        <v>2</v>
      </c>
      <c r="C32" s="10" t="s">
        <v>25</v>
      </c>
      <c r="D32" s="7" t="s">
        <v>26</v>
      </c>
      <c r="E32" s="42" t="s">
        <v>106</v>
      </c>
      <c r="F32" s="43">
        <v>60</v>
      </c>
      <c r="G32" s="43">
        <v>0.81</v>
      </c>
      <c r="H32" s="43">
        <v>4.0999999999999996</v>
      </c>
      <c r="I32" s="43">
        <v>2.7</v>
      </c>
      <c r="J32" s="43">
        <v>44.8</v>
      </c>
      <c r="K32" s="43" t="s">
        <v>44</v>
      </c>
      <c r="L32" s="43"/>
    </row>
    <row r="33" spans="1:12" ht="25.5" x14ac:dyDescent="0.25">
      <c r="A33" s="14"/>
      <c r="B33" s="15"/>
      <c r="C33" s="11"/>
      <c r="D33" s="7" t="s">
        <v>27</v>
      </c>
      <c r="E33" s="42" t="s">
        <v>54</v>
      </c>
      <c r="F33" s="43">
        <v>210</v>
      </c>
      <c r="G33" s="43">
        <v>3.46</v>
      </c>
      <c r="H33" s="43">
        <v>4.63</v>
      </c>
      <c r="I33" s="43">
        <v>9.51</v>
      </c>
      <c r="J33" s="43">
        <v>93.3</v>
      </c>
      <c r="K33" s="43">
        <v>76</v>
      </c>
      <c r="L33" s="43"/>
    </row>
    <row r="34" spans="1:12" ht="15" x14ac:dyDescent="0.25">
      <c r="A34" s="14"/>
      <c r="B34" s="15"/>
      <c r="C34" s="11"/>
      <c r="D34" s="7" t="s">
        <v>28</v>
      </c>
      <c r="E34" s="42" t="s">
        <v>55</v>
      </c>
      <c r="F34" s="43">
        <v>120</v>
      </c>
      <c r="G34" s="43">
        <v>12.06</v>
      </c>
      <c r="H34" s="43">
        <v>5.04</v>
      </c>
      <c r="I34" s="43">
        <v>17.899999999999999</v>
      </c>
      <c r="J34" s="43">
        <v>191</v>
      </c>
      <c r="K34" s="43" t="s">
        <v>60</v>
      </c>
      <c r="L34" s="43"/>
    </row>
    <row r="35" spans="1:12" ht="15" x14ac:dyDescent="0.25">
      <c r="A35" s="14"/>
      <c r="B35" s="15"/>
      <c r="C35" s="11"/>
      <c r="D35" s="7" t="s">
        <v>29</v>
      </c>
      <c r="E35" s="42" t="s">
        <v>56</v>
      </c>
      <c r="F35" s="43">
        <v>150</v>
      </c>
      <c r="G35" s="43">
        <v>3.7</v>
      </c>
      <c r="H35" s="43">
        <v>6.3</v>
      </c>
      <c r="I35" s="43">
        <v>32.799999999999997</v>
      </c>
      <c r="J35" s="43">
        <v>203</v>
      </c>
      <c r="K35" s="43">
        <v>325</v>
      </c>
      <c r="L35" s="43"/>
    </row>
    <row r="36" spans="1:12" ht="15" x14ac:dyDescent="0.25">
      <c r="A36" s="14"/>
      <c r="B36" s="15"/>
      <c r="C36" s="11"/>
      <c r="D36" s="7" t="s">
        <v>30</v>
      </c>
      <c r="E36" s="42" t="s">
        <v>57</v>
      </c>
      <c r="F36" s="43">
        <v>200</v>
      </c>
      <c r="G36" s="43">
        <v>0.2</v>
      </c>
      <c r="H36" s="43">
        <v>0.2</v>
      </c>
      <c r="I36" s="43">
        <v>20.100000000000001</v>
      </c>
      <c r="J36" s="43">
        <v>87.8</v>
      </c>
      <c r="K36" s="43">
        <v>12</v>
      </c>
      <c r="L36" s="43"/>
    </row>
    <row r="37" spans="1:12" ht="15" x14ac:dyDescent="0.25">
      <c r="A37" s="14"/>
      <c r="B37" s="15"/>
      <c r="C37" s="11"/>
      <c r="D37" s="7" t="s">
        <v>31</v>
      </c>
      <c r="E37" s="42" t="s">
        <v>58</v>
      </c>
      <c r="F37" s="43">
        <v>50</v>
      </c>
      <c r="G37" s="43">
        <v>4</v>
      </c>
      <c r="H37" s="43">
        <v>2.3199999999999998</v>
      </c>
      <c r="I37" s="43">
        <v>25.98</v>
      </c>
      <c r="J37" s="43">
        <v>136</v>
      </c>
      <c r="K37" s="43" t="s">
        <v>44</v>
      </c>
      <c r="L37" s="43"/>
    </row>
    <row r="38" spans="1:12" ht="15" x14ac:dyDescent="0.25">
      <c r="A38" s="14"/>
      <c r="B38" s="15"/>
      <c r="C38" s="11"/>
      <c r="D38" s="7" t="s">
        <v>32</v>
      </c>
      <c r="E38" s="42" t="s">
        <v>59</v>
      </c>
      <c r="F38" s="43">
        <v>40</v>
      </c>
      <c r="G38" s="43">
        <v>3.2</v>
      </c>
      <c r="H38" s="43">
        <v>1.7</v>
      </c>
      <c r="I38" s="43">
        <v>20.399999999999999</v>
      </c>
      <c r="J38" s="43">
        <v>92</v>
      </c>
      <c r="K38" s="43" t="s">
        <v>44</v>
      </c>
      <c r="L38" s="43"/>
    </row>
    <row r="39" spans="1:12" ht="14.45" x14ac:dyDescent="0.3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>
        <v>149.80000000000001</v>
      </c>
    </row>
    <row r="40" spans="1:12" ht="14.45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33</v>
      </c>
      <c r="E41" s="9"/>
      <c r="F41" s="19">
        <f>SUM(F32:F40)</f>
        <v>830</v>
      </c>
      <c r="G41" s="19">
        <f t="shared" ref="G41" si="6">SUM(G32:G40)</f>
        <v>27.429999999999996</v>
      </c>
      <c r="H41" s="19">
        <f t="shared" ref="H41" si="7">SUM(H32:H40)</f>
        <v>24.29</v>
      </c>
      <c r="I41" s="19">
        <f t="shared" ref="I41" si="8">SUM(I32:I40)</f>
        <v>129.38999999999999</v>
      </c>
      <c r="J41" s="19">
        <f t="shared" ref="J41:L41" si="9">SUM(J32:J40)</f>
        <v>847.9</v>
      </c>
      <c r="K41" s="25"/>
      <c r="L41" s="19">
        <f t="shared" si="9"/>
        <v>149.80000000000001</v>
      </c>
    </row>
    <row r="42" spans="1:12" ht="15.75" customHeight="1" thickBot="1" x14ac:dyDescent="0.25">
      <c r="A42" s="33">
        <f>A25</f>
        <v>1</v>
      </c>
      <c r="B42" s="33">
        <f>B25</f>
        <v>2</v>
      </c>
      <c r="C42" s="56" t="s">
        <v>4</v>
      </c>
      <c r="D42" s="57"/>
      <c r="E42" s="31"/>
      <c r="F42" s="32">
        <f>F31+F41</f>
        <v>1395</v>
      </c>
      <c r="G42" s="32">
        <f t="shared" ref="G42" si="10">G31+G41</f>
        <v>47.36</v>
      </c>
      <c r="H42" s="32">
        <f t="shared" ref="H42" si="11">H31+H41</f>
        <v>40.489999999999995</v>
      </c>
      <c r="I42" s="32">
        <f t="shared" ref="I42" si="12">I31+I41</f>
        <v>197.85</v>
      </c>
      <c r="J42" s="32">
        <f t="shared" ref="J42:L42" si="13">J31+J41</f>
        <v>1443.4</v>
      </c>
      <c r="K42" s="32"/>
      <c r="L42" s="32">
        <f t="shared" si="13"/>
        <v>249.70000000000002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39" t="s">
        <v>61</v>
      </c>
      <c r="F43" s="40">
        <v>185</v>
      </c>
      <c r="G43" s="40">
        <v>5.73</v>
      </c>
      <c r="H43" s="40">
        <v>9.25</v>
      </c>
      <c r="I43" s="40">
        <v>27</v>
      </c>
      <c r="J43" s="40">
        <v>207.2</v>
      </c>
      <c r="K43" s="41">
        <v>190</v>
      </c>
      <c r="L43" s="40"/>
    </row>
    <row r="44" spans="1:12" ht="25.5" x14ac:dyDescent="0.25">
      <c r="A44" s="23"/>
      <c r="B44" s="15"/>
      <c r="C44" s="11"/>
      <c r="D44" s="6"/>
      <c r="E44" s="42" t="s">
        <v>65</v>
      </c>
      <c r="F44" s="43">
        <v>100</v>
      </c>
      <c r="G44" s="43">
        <v>4.0999999999999996</v>
      </c>
      <c r="H44" s="43">
        <v>2.5</v>
      </c>
      <c r="I44" s="43">
        <v>4.9000000000000004</v>
      </c>
      <c r="J44" s="43">
        <v>87</v>
      </c>
      <c r="K44" s="43" t="s">
        <v>44</v>
      </c>
      <c r="L44" s="43"/>
    </row>
    <row r="45" spans="1:12" ht="15" x14ac:dyDescent="0.25">
      <c r="A45" s="23"/>
      <c r="B45" s="15"/>
      <c r="C45" s="11"/>
      <c r="D45" s="7" t="s">
        <v>22</v>
      </c>
      <c r="E45" s="42" t="s">
        <v>63</v>
      </c>
      <c r="F45" s="43">
        <v>200</v>
      </c>
      <c r="G45" s="43">
        <v>2.9</v>
      </c>
      <c r="H45" s="43">
        <v>2.5</v>
      </c>
      <c r="I45" s="43">
        <v>19.600000000000001</v>
      </c>
      <c r="J45" s="43">
        <v>134</v>
      </c>
      <c r="K45" s="44">
        <v>433</v>
      </c>
      <c r="L45" s="43"/>
    </row>
    <row r="46" spans="1:12" ht="15" x14ac:dyDescent="0.25">
      <c r="A46" s="23"/>
      <c r="B46" s="15"/>
      <c r="C46" s="11"/>
      <c r="D46" s="7" t="s">
        <v>23</v>
      </c>
      <c r="E46" s="42" t="s">
        <v>62</v>
      </c>
      <c r="F46" s="43">
        <v>45</v>
      </c>
      <c r="G46" s="43">
        <v>2.2000000000000002</v>
      </c>
      <c r="H46" s="43">
        <v>1.2</v>
      </c>
      <c r="I46" s="43">
        <v>16.8</v>
      </c>
      <c r="J46" s="43">
        <v>86.8</v>
      </c>
      <c r="K46" s="44">
        <v>2</v>
      </c>
      <c r="L46" s="43"/>
    </row>
    <row r="47" spans="1:12" ht="15" x14ac:dyDescent="0.25">
      <c r="A47" s="23"/>
      <c r="B47" s="15"/>
      <c r="C47" s="11"/>
      <c r="D47" s="7" t="s">
        <v>24</v>
      </c>
      <c r="E47" s="42" t="s">
        <v>64</v>
      </c>
      <c r="F47" s="43">
        <v>130</v>
      </c>
      <c r="G47" s="43">
        <v>0.52</v>
      </c>
      <c r="H47" s="43">
        <v>0.4</v>
      </c>
      <c r="I47" s="43">
        <v>13.4</v>
      </c>
      <c r="J47" s="43">
        <v>61.1</v>
      </c>
      <c r="K47" s="43" t="s">
        <v>44</v>
      </c>
      <c r="L47" s="43"/>
    </row>
    <row r="48" spans="1:12" ht="14.45" x14ac:dyDescent="0.3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>
        <v>99.9</v>
      </c>
    </row>
    <row r="49" spans="1:12" ht="14.45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4"/>
      <c r="B50" s="17"/>
      <c r="C50" s="8"/>
      <c r="D50" s="18" t="s">
        <v>33</v>
      </c>
      <c r="E50" s="9"/>
      <c r="F50" s="19">
        <f>SUM(F43:F49)</f>
        <v>660</v>
      </c>
      <c r="G50" s="19">
        <f t="shared" ref="G50" si="14">SUM(G43:G49)</f>
        <v>15.45</v>
      </c>
      <c r="H50" s="19">
        <f t="shared" ref="H50" si="15">SUM(H43:H49)</f>
        <v>15.85</v>
      </c>
      <c r="I50" s="19">
        <f t="shared" ref="I50" si="16">SUM(I43:I49)</f>
        <v>81.7</v>
      </c>
      <c r="J50" s="19">
        <f t="shared" ref="J50:L50" si="17">SUM(J43:J49)</f>
        <v>576.1</v>
      </c>
      <c r="K50" s="25"/>
      <c r="L50" s="19">
        <f t="shared" si="17"/>
        <v>99.9</v>
      </c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42" t="s">
        <v>66</v>
      </c>
      <c r="F51" s="43">
        <v>80</v>
      </c>
      <c r="G51" s="43">
        <v>5.66</v>
      </c>
      <c r="H51" s="43">
        <v>7</v>
      </c>
      <c r="I51" s="43">
        <v>3.6</v>
      </c>
      <c r="J51" s="43">
        <v>100</v>
      </c>
      <c r="K51" s="44" t="s">
        <v>72</v>
      </c>
      <c r="L51" s="43"/>
    </row>
    <row r="52" spans="1:12" ht="25.5" x14ac:dyDescent="0.25">
      <c r="A52" s="23"/>
      <c r="B52" s="15"/>
      <c r="C52" s="11"/>
      <c r="D52" s="7" t="s">
        <v>27</v>
      </c>
      <c r="E52" s="42" t="s">
        <v>67</v>
      </c>
      <c r="F52" s="43">
        <v>205</v>
      </c>
      <c r="G52" s="43">
        <v>3.1</v>
      </c>
      <c r="H52" s="43">
        <v>2.2400000000000002</v>
      </c>
      <c r="I52" s="43">
        <v>13.2</v>
      </c>
      <c r="J52" s="43">
        <v>94</v>
      </c>
      <c r="K52" s="44">
        <v>82</v>
      </c>
      <c r="L52" s="43"/>
    </row>
    <row r="53" spans="1:12" ht="15" x14ac:dyDescent="0.25">
      <c r="A53" s="23"/>
      <c r="B53" s="15"/>
      <c r="C53" s="11"/>
      <c r="D53" s="7" t="s">
        <v>28</v>
      </c>
      <c r="E53" s="42" t="s">
        <v>68</v>
      </c>
      <c r="F53" s="43">
        <v>90</v>
      </c>
      <c r="G53" s="43">
        <v>12.7</v>
      </c>
      <c r="H53" s="43">
        <v>8.5</v>
      </c>
      <c r="I53" s="43">
        <v>8.1999999999999993</v>
      </c>
      <c r="J53" s="43">
        <v>123.3</v>
      </c>
      <c r="K53" s="44">
        <v>31</v>
      </c>
      <c r="L53" s="43"/>
    </row>
    <row r="54" spans="1:12" ht="15" x14ac:dyDescent="0.25">
      <c r="A54" s="23"/>
      <c r="B54" s="15"/>
      <c r="C54" s="11"/>
      <c r="D54" s="7" t="s">
        <v>29</v>
      </c>
      <c r="E54" s="42" t="s">
        <v>69</v>
      </c>
      <c r="F54" s="43">
        <v>150</v>
      </c>
      <c r="G54" s="43">
        <v>2.88</v>
      </c>
      <c r="H54" s="43">
        <v>5.3</v>
      </c>
      <c r="I54" s="43">
        <v>22.8</v>
      </c>
      <c r="J54" s="43">
        <v>151.9</v>
      </c>
      <c r="K54" s="44">
        <v>333</v>
      </c>
      <c r="L54" s="43"/>
    </row>
    <row r="55" spans="1:12" ht="15" x14ac:dyDescent="0.25">
      <c r="A55" s="23"/>
      <c r="B55" s="15"/>
      <c r="C55" s="11"/>
      <c r="D55" s="7" t="s">
        <v>30</v>
      </c>
      <c r="E55" s="42" t="s">
        <v>70</v>
      </c>
      <c r="F55" s="43">
        <v>200</v>
      </c>
      <c r="G55" s="43">
        <v>0.5</v>
      </c>
      <c r="H55" s="43">
        <v>0.1</v>
      </c>
      <c r="I55" s="43">
        <v>24.1</v>
      </c>
      <c r="J55" s="43">
        <v>95.2</v>
      </c>
      <c r="K55" s="44">
        <v>9</v>
      </c>
      <c r="L55" s="43"/>
    </row>
    <row r="56" spans="1:12" ht="15" x14ac:dyDescent="0.25">
      <c r="A56" s="23"/>
      <c r="B56" s="15"/>
      <c r="C56" s="11"/>
      <c r="D56" s="7" t="s">
        <v>31</v>
      </c>
      <c r="E56" s="42" t="s">
        <v>71</v>
      </c>
      <c r="F56" s="43">
        <v>50</v>
      </c>
      <c r="G56" s="43">
        <v>4</v>
      </c>
      <c r="H56" s="43">
        <v>2.3199999999999998</v>
      </c>
      <c r="I56" s="43">
        <v>25.98</v>
      </c>
      <c r="J56" s="43">
        <v>136</v>
      </c>
      <c r="K56" s="43" t="s">
        <v>44</v>
      </c>
      <c r="L56" s="43"/>
    </row>
    <row r="57" spans="1:12" ht="15" x14ac:dyDescent="0.25">
      <c r="A57" s="23"/>
      <c r="B57" s="15"/>
      <c r="C57" s="11"/>
      <c r="D57" s="7" t="s">
        <v>32</v>
      </c>
      <c r="E57" s="42" t="s">
        <v>59</v>
      </c>
      <c r="F57" s="43">
        <v>40</v>
      </c>
      <c r="G57" s="43">
        <v>3.2</v>
      </c>
      <c r="H57" s="43">
        <v>1.7</v>
      </c>
      <c r="I57" s="43">
        <v>20.399999999999999</v>
      </c>
      <c r="J57" s="43">
        <v>92</v>
      </c>
      <c r="K57" s="43" t="s">
        <v>44</v>
      </c>
      <c r="L57" s="43"/>
    </row>
    <row r="58" spans="1:12" ht="14.45" x14ac:dyDescent="0.3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>
        <v>149.80000000000001</v>
      </c>
    </row>
    <row r="59" spans="1:12" ht="14.45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4"/>
      <c r="B60" s="17"/>
      <c r="C60" s="8"/>
      <c r="D60" s="18" t="s">
        <v>33</v>
      </c>
      <c r="E60" s="9"/>
      <c r="F60" s="19">
        <f>SUM(F51:F59)</f>
        <v>815</v>
      </c>
      <c r="G60" s="19">
        <f t="shared" ref="G60" si="18">SUM(G51:G59)</f>
        <v>32.04</v>
      </c>
      <c r="H60" s="19">
        <f t="shared" ref="H60" si="19">SUM(H51:H59)</f>
        <v>27.160000000000004</v>
      </c>
      <c r="I60" s="19">
        <f t="shared" ref="I60" si="20">SUM(I51:I59)</f>
        <v>118.28</v>
      </c>
      <c r="J60" s="19">
        <f t="shared" ref="J60:L60" si="21">SUM(J51:J59)</f>
        <v>792.40000000000009</v>
      </c>
      <c r="K60" s="25"/>
      <c r="L60" s="19">
        <f t="shared" si="21"/>
        <v>149.80000000000001</v>
      </c>
    </row>
    <row r="61" spans="1:12" ht="15.75" customHeight="1" thickBot="1" x14ac:dyDescent="0.25">
      <c r="A61" s="29">
        <f>A43</f>
        <v>1</v>
      </c>
      <c r="B61" s="30">
        <f>B43</f>
        <v>3</v>
      </c>
      <c r="C61" s="56" t="s">
        <v>4</v>
      </c>
      <c r="D61" s="57"/>
      <c r="E61" s="31"/>
      <c r="F61" s="32">
        <f>F50+F60</f>
        <v>1475</v>
      </c>
      <c r="G61" s="32">
        <f t="shared" ref="G61" si="22">G50+G60</f>
        <v>47.489999999999995</v>
      </c>
      <c r="H61" s="32">
        <f t="shared" ref="H61" si="23">H50+H60</f>
        <v>43.010000000000005</v>
      </c>
      <c r="I61" s="32">
        <f t="shared" ref="I61" si="24">I50+I60</f>
        <v>199.98000000000002</v>
      </c>
      <c r="J61" s="32">
        <f t="shared" ref="J61:L61" si="25">J50+J60</f>
        <v>1368.5</v>
      </c>
      <c r="K61" s="32"/>
      <c r="L61" s="32">
        <f t="shared" si="25"/>
        <v>249.70000000000002</v>
      </c>
    </row>
    <row r="62" spans="1:12" ht="15" x14ac:dyDescent="0.25">
      <c r="A62" s="20">
        <v>1</v>
      </c>
      <c r="B62" s="21">
        <v>4</v>
      </c>
      <c r="C62" s="22" t="s">
        <v>20</v>
      </c>
      <c r="D62" s="5" t="s">
        <v>21</v>
      </c>
      <c r="E62" s="39" t="s">
        <v>73</v>
      </c>
      <c r="F62" s="40">
        <v>185</v>
      </c>
      <c r="G62" s="40">
        <v>10</v>
      </c>
      <c r="H62" s="40">
        <v>8.6300000000000008</v>
      </c>
      <c r="I62" s="40">
        <v>31.6</v>
      </c>
      <c r="J62" s="40">
        <v>213.64</v>
      </c>
      <c r="K62" s="41">
        <v>189</v>
      </c>
      <c r="L62" s="40"/>
    </row>
    <row r="63" spans="1:12" ht="15" x14ac:dyDescent="0.25">
      <c r="A63" s="23"/>
      <c r="B63" s="15"/>
      <c r="C63" s="11"/>
      <c r="D63" s="7" t="s">
        <v>22</v>
      </c>
      <c r="E63" s="42" t="s">
        <v>52</v>
      </c>
      <c r="F63" s="43">
        <v>200</v>
      </c>
      <c r="G63" s="43">
        <v>0.2</v>
      </c>
      <c r="H63" s="43">
        <v>0.1</v>
      </c>
      <c r="I63" s="43">
        <v>15</v>
      </c>
      <c r="J63" s="43">
        <v>60</v>
      </c>
      <c r="K63" s="44">
        <v>430</v>
      </c>
      <c r="L63" s="43"/>
    </row>
    <row r="64" spans="1:12" ht="15" x14ac:dyDescent="0.25">
      <c r="A64" s="23"/>
      <c r="B64" s="15"/>
      <c r="C64" s="11"/>
      <c r="D64" s="7" t="s">
        <v>23</v>
      </c>
      <c r="E64" s="42" t="s">
        <v>74</v>
      </c>
      <c r="F64" s="43">
        <v>40</v>
      </c>
      <c r="G64" s="43">
        <v>4.4000000000000004</v>
      </c>
      <c r="H64" s="43">
        <v>12.42</v>
      </c>
      <c r="I64" s="43">
        <v>13</v>
      </c>
      <c r="J64" s="43">
        <v>179.33</v>
      </c>
      <c r="K64" s="44">
        <v>3</v>
      </c>
      <c r="L64" s="43"/>
    </row>
    <row r="65" spans="1:12" ht="15" x14ac:dyDescent="0.25">
      <c r="A65" s="23"/>
      <c r="B65" s="15"/>
      <c r="C65" s="11"/>
      <c r="D65" s="7" t="s">
        <v>24</v>
      </c>
      <c r="E65" s="42" t="s">
        <v>75</v>
      </c>
      <c r="F65" s="43">
        <v>100</v>
      </c>
      <c r="G65" s="43">
        <v>0.8</v>
      </c>
      <c r="H65" s="43">
        <v>0.1</v>
      </c>
      <c r="I65" s="43">
        <v>7.5</v>
      </c>
      <c r="J65" s="43">
        <v>38</v>
      </c>
      <c r="K65" s="43" t="s">
        <v>44</v>
      </c>
      <c r="L65" s="43"/>
    </row>
    <row r="66" spans="1:12" ht="14.45" x14ac:dyDescent="0.3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>
        <v>99.9</v>
      </c>
    </row>
    <row r="67" spans="1:12" ht="14.45" x14ac:dyDescent="0.3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4"/>
      <c r="B68" s="17"/>
      <c r="C68" s="8"/>
      <c r="D68" s="18" t="s">
        <v>33</v>
      </c>
      <c r="E68" s="9"/>
      <c r="F68" s="19">
        <f>SUM(F62:F67)</f>
        <v>525</v>
      </c>
      <c r="G68" s="19">
        <f>SUM(G62:G67)</f>
        <v>15.4</v>
      </c>
      <c r="H68" s="19">
        <f>SUM(H62:H67)</f>
        <v>21.25</v>
      </c>
      <c r="I68" s="19">
        <f>SUM(I62:I67)</f>
        <v>67.099999999999994</v>
      </c>
      <c r="J68" s="19">
        <f>SUM(J62:J67)</f>
        <v>490.97</v>
      </c>
      <c r="K68" s="25"/>
      <c r="L68" s="19">
        <f>SUM(L62:L67)</f>
        <v>99.9</v>
      </c>
    </row>
    <row r="69" spans="1:12" ht="15" x14ac:dyDescent="0.25">
      <c r="A69" s="26">
        <f>A62</f>
        <v>1</v>
      </c>
      <c r="B69" s="13">
        <f>B62</f>
        <v>4</v>
      </c>
      <c r="C69" s="10" t="s">
        <v>25</v>
      </c>
      <c r="D69" s="7" t="s">
        <v>26</v>
      </c>
      <c r="E69" s="42" t="s">
        <v>76</v>
      </c>
      <c r="F69" s="43">
        <v>60</v>
      </c>
      <c r="G69" s="43">
        <v>0.96</v>
      </c>
      <c r="H69" s="43">
        <v>3.06</v>
      </c>
      <c r="I69" s="43">
        <v>4.62</v>
      </c>
      <c r="J69" s="43">
        <v>49.8</v>
      </c>
      <c r="K69" s="44">
        <v>40</v>
      </c>
      <c r="L69" s="43"/>
    </row>
    <row r="70" spans="1:12" ht="15" x14ac:dyDescent="0.25">
      <c r="A70" s="23"/>
      <c r="B70" s="15"/>
      <c r="C70" s="11"/>
      <c r="D70" s="7" t="s">
        <v>27</v>
      </c>
      <c r="E70" s="42" t="s">
        <v>77</v>
      </c>
      <c r="F70" s="43">
        <v>205</v>
      </c>
      <c r="G70" s="43">
        <v>4.22</v>
      </c>
      <c r="H70" s="43">
        <v>2.7</v>
      </c>
      <c r="I70" s="43">
        <v>27.8</v>
      </c>
      <c r="J70" s="43">
        <v>150</v>
      </c>
      <c r="K70" s="44" t="s">
        <v>81</v>
      </c>
      <c r="L70" s="43"/>
    </row>
    <row r="71" spans="1:12" ht="15" x14ac:dyDescent="0.25">
      <c r="A71" s="23"/>
      <c r="B71" s="15"/>
      <c r="C71" s="11"/>
      <c r="D71" s="7" t="s">
        <v>28</v>
      </c>
      <c r="E71" s="42" t="s">
        <v>78</v>
      </c>
      <c r="F71" s="43">
        <v>90</v>
      </c>
      <c r="G71" s="43">
        <v>9.44</v>
      </c>
      <c r="H71" s="43">
        <v>10</v>
      </c>
      <c r="I71" s="43">
        <v>3.78</v>
      </c>
      <c r="J71" s="43">
        <v>170</v>
      </c>
      <c r="K71" s="44">
        <v>275</v>
      </c>
      <c r="L71" s="43"/>
    </row>
    <row r="72" spans="1:12" ht="15" x14ac:dyDescent="0.25">
      <c r="A72" s="23"/>
      <c r="B72" s="15"/>
      <c r="C72" s="11"/>
      <c r="D72" s="7" t="s">
        <v>29</v>
      </c>
      <c r="E72" s="42" t="s">
        <v>79</v>
      </c>
      <c r="F72" s="43">
        <v>150</v>
      </c>
      <c r="G72" s="43">
        <v>3.6</v>
      </c>
      <c r="H72" s="43">
        <v>5.6</v>
      </c>
      <c r="I72" s="43">
        <v>37.700000000000003</v>
      </c>
      <c r="J72" s="43">
        <v>206</v>
      </c>
      <c r="K72" s="44">
        <v>323</v>
      </c>
      <c r="L72" s="43"/>
    </row>
    <row r="73" spans="1:12" ht="15" x14ac:dyDescent="0.25">
      <c r="A73" s="23"/>
      <c r="B73" s="15"/>
      <c r="C73" s="11"/>
      <c r="D73" s="7" t="s">
        <v>30</v>
      </c>
      <c r="E73" s="42" t="s">
        <v>80</v>
      </c>
      <c r="F73" s="43">
        <v>200</v>
      </c>
      <c r="G73" s="43">
        <v>1</v>
      </c>
      <c r="H73" s="43">
        <v>0.2</v>
      </c>
      <c r="I73" s="43">
        <v>15</v>
      </c>
      <c r="J73" s="43">
        <v>76</v>
      </c>
      <c r="K73" s="44">
        <v>442</v>
      </c>
      <c r="L73" s="43"/>
    </row>
    <row r="74" spans="1:12" ht="15" x14ac:dyDescent="0.25">
      <c r="A74" s="23"/>
      <c r="B74" s="15"/>
      <c r="C74" s="11"/>
      <c r="D74" s="7" t="s">
        <v>31</v>
      </c>
      <c r="E74" s="42" t="s">
        <v>49</v>
      </c>
      <c r="F74" s="43">
        <v>50</v>
      </c>
      <c r="G74" s="43">
        <v>4</v>
      </c>
      <c r="H74" s="43">
        <v>2.3199999999999998</v>
      </c>
      <c r="I74" s="43">
        <v>25.98</v>
      </c>
      <c r="J74" s="43">
        <v>136</v>
      </c>
      <c r="K74" s="43" t="s">
        <v>44</v>
      </c>
      <c r="L74" s="43"/>
    </row>
    <row r="75" spans="1:12" ht="15" x14ac:dyDescent="0.25">
      <c r="A75" s="23"/>
      <c r="B75" s="15"/>
      <c r="C75" s="11"/>
      <c r="D75" s="7" t="s">
        <v>32</v>
      </c>
      <c r="E75" s="42" t="s">
        <v>50</v>
      </c>
      <c r="F75" s="43">
        <v>40</v>
      </c>
      <c r="G75" s="43">
        <v>3.2</v>
      </c>
      <c r="H75" s="43">
        <v>1.7</v>
      </c>
      <c r="I75" s="43">
        <v>20.399999999999999</v>
      </c>
      <c r="J75" s="43">
        <v>92</v>
      </c>
      <c r="K75" s="43" t="s">
        <v>44</v>
      </c>
      <c r="L75" s="43"/>
    </row>
    <row r="76" spans="1:12" ht="14.45" x14ac:dyDescent="0.3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>
        <v>149.80000000000001</v>
      </c>
    </row>
    <row r="77" spans="1:12" ht="14.45" x14ac:dyDescent="0.3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4"/>
      <c r="B78" s="17"/>
      <c r="C78" s="8"/>
      <c r="D78" s="18" t="s">
        <v>33</v>
      </c>
      <c r="E78" s="9"/>
      <c r="F78" s="19">
        <f>SUM(F69:F77)</f>
        <v>795</v>
      </c>
      <c r="G78" s="19">
        <f t="shared" ref="G78" si="26">SUM(G69:G77)</f>
        <v>26.419999999999998</v>
      </c>
      <c r="H78" s="19">
        <f t="shared" ref="H78" si="27">SUM(H69:H77)</f>
        <v>25.58</v>
      </c>
      <c r="I78" s="19">
        <f t="shared" ref="I78" si="28">SUM(I69:I77)</f>
        <v>135.28</v>
      </c>
      <c r="J78" s="19">
        <f t="shared" ref="J78:L78" si="29">SUM(J69:J77)</f>
        <v>879.8</v>
      </c>
      <c r="K78" s="25"/>
      <c r="L78" s="19">
        <f t="shared" si="29"/>
        <v>149.80000000000001</v>
      </c>
    </row>
    <row r="79" spans="1:12" ht="15.75" customHeight="1" thickBot="1" x14ac:dyDescent="0.25">
      <c r="A79" s="29">
        <f>A62</f>
        <v>1</v>
      </c>
      <c r="B79" s="30">
        <f>B62</f>
        <v>4</v>
      </c>
      <c r="C79" s="56" t="s">
        <v>4</v>
      </c>
      <c r="D79" s="57"/>
      <c r="E79" s="31"/>
      <c r="F79" s="32">
        <f>F68+F78</f>
        <v>1320</v>
      </c>
      <c r="G79" s="32">
        <f t="shared" ref="G79" si="30">G68+G78</f>
        <v>41.82</v>
      </c>
      <c r="H79" s="32">
        <f t="shared" ref="H79" si="31">H68+H78</f>
        <v>46.83</v>
      </c>
      <c r="I79" s="32">
        <f t="shared" ref="I79" si="32">I68+I78</f>
        <v>202.38</v>
      </c>
      <c r="J79" s="32">
        <f t="shared" ref="J79:L79" si="33">J68+J78</f>
        <v>1370.77</v>
      </c>
      <c r="K79" s="32"/>
      <c r="L79" s="32">
        <f t="shared" si="33"/>
        <v>249.70000000000002</v>
      </c>
    </row>
    <row r="80" spans="1:12" ht="15" x14ac:dyDescent="0.25">
      <c r="A80" s="20">
        <v>1</v>
      </c>
      <c r="B80" s="21">
        <v>5</v>
      </c>
      <c r="C80" s="22" t="s">
        <v>20</v>
      </c>
      <c r="D80" s="5" t="s">
        <v>21</v>
      </c>
      <c r="E80" s="39" t="s">
        <v>82</v>
      </c>
      <c r="F80" s="40">
        <v>175</v>
      </c>
      <c r="G80" s="40">
        <v>13.4</v>
      </c>
      <c r="H80" s="40">
        <v>13.9</v>
      </c>
      <c r="I80" s="40">
        <v>32.6</v>
      </c>
      <c r="J80" s="40">
        <v>303.5</v>
      </c>
      <c r="K80" s="41">
        <v>210</v>
      </c>
      <c r="L80" s="40"/>
    </row>
    <row r="81" spans="1:12" ht="15" x14ac:dyDescent="0.25">
      <c r="A81" s="23"/>
      <c r="B81" s="15"/>
      <c r="C81" s="11"/>
      <c r="D81" s="7" t="s">
        <v>22</v>
      </c>
      <c r="E81" s="42" t="s">
        <v>40</v>
      </c>
      <c r="F81" s="43">
        <v>205</v>
      </c>
      <c r="G81" s="43">
        <v>0.2</v>
      </c>
      <c r="H81" s="43">
        <v>0.1</v>
      </c>
      <c r="I81" s="43">
        <v>15</v>
      </c>
      <c r="J81" s="43">
        <v>60</v>
      </c>
      <c r="K81" s="44">
        <v>431</v>
      </c>
      <c r="L81" s="43"/>
    </row>
    <row r="82" spans="1:12" ht="15" x14ac:dyDescent="0.25">
      <c r="A82" s="23"/>
      <c r="B82" s="15"/>
      <c r="C82" s="11"/>
      <c r="D82" s="7" t="s">
        <v>23</v>
      </c>
      <c r="E82" s="42" t="s">
        <v>62</v>
      </c>
      <c r="F82" s="43">
        <v>45</v>
      </c>
      <c r="G82" s="43">
        <v>2.2000000000000002</v>
      </c>
      <c r="H82" s="43">
        <v>1.2</v>
      </c>
      <c r="I82" s="43">
        <v>16.8</v>
      </c>
      <c r="J82" s="43">
        <v>86.8</v>
      </c>
      <c r="K82" s="44">
        <v>2</v>
      </c>
      <c r="L82" s="43"/>
    </row>
    <row r="83" spans="1:12" ht="15" x14ac:dyDescent="0.25">
      <c r="A83" s="23"/>
      <c r="B83" s="15"/>
      <c r="C83" s="11"/>
      <c r="D83" s="7" t="s">
        <v>24</v>
      </c>
      <c r="E83" s="42" t="s">
        <v>42</v>
      </c>
      <c r="F83" s="43">
        <v>100</v>
      </c>
      <c r="G83" s="43">
        <v>0.4</v>
      </c>
      <c r="H83" s="43">
        <v>0.4</v>
      </c>
      <c r="I83" s="43">
        <v>9.8000000000000007</v>
      </c>
      <c r="J83" s="43">
        <v>44.4</v>
      </c>
      <c r="K83" s="43" t="s">
        <v>44</v>
      </c>
      <c r="L83" s="43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>
        <v>99.9</v>
      </c>
    </row>
    <row r="85" spans="1:12" ht="15" x14ac:dyDescent="0.25">
      <c r="A85" s="24"/>
      <c r="B85" s="17"/>
      <c r="C85" s="8"/>
      <c r="D85" s="18" t="s">
        <v>33</v>
      </c>
      <c r="E85" s="9"/>
      <c r="F85" s="19">
        <f>SUM(F80:F84)</f>
        <v>525</v>
      </c>
      <c r="G85" s="19">
        <f>SUM(G80:G84)</f>
        <v>16.2</v>
      </c>
      <c r="H85" s="19">
        <f>SUM(H80:H84)</f>
        <v>15.6</v>
      </c>
      <c r="I85" s="19">
        <f>SUM(I80:I84)</f>
        <v>74.2</v>
      </c>
      <c r="J85" s="19">
        <f>SUM(J80:J84)</f>
        <v>494.7</v>
      </c>
      <c r="K85" s="25"/>
      <c r="L85" s="19">
        <f>SUM(L80:L84)</f>
        <v>99.9</v>
      </c>
    </row>
    <row r="86" spans="1:12" ht="15" x14ac:dyDescent="0.25">
      <c r="A86" s="26">
        <f>A80</f>
        <v>1</v>
      </c>
      <c r="B86" s="13">
        <f>B80</f>
        <v>5</v>
      </c>
      <c r="C86" s="10" t="s">
        <v>25</v>
      </c>
      <c r="D86" s="7" t="s">
        <v>26</v>
      </c>
      <c r="E86" s="42" t="s">
        <v>83</v>
      </c>
      <c r="F86" s="43">
        <v>60</v>
      </c>
      <c r="G86" s="43">
        <v>0.8</v>
      </c>
      <c r="H86" s="43">
        <v>6.1</v>
      </c>
      <c r="I86" s="43">
        <v>4</v>
      </c>
      <c r="J86" s="43">
        <v>74</v>
      </c>
      <c r="K86" s="44">
        <v>51</v>
      </c>
      <c r="L86" s="43"/>
    </row>
    <row r="87" spans="1:12" ht="25.5" x14ac:dyDescent="0.25">
      <c r="A87" s="23"/>
      <c r="B87" s="15"/>
      <c r="C87" s="11"/>
      <c r="D87" s="7" t="s">
        <v>27</v>
      </c>
      <c r="E87" s="42" t="s">
        <v>115</v>
      </c>
      <c r="F87" s="43">
        <v>210</v>
      </c>
      <c r="G87" s="43">
        <v>3.4</v>
      </c>
      <c r="H87" s="43">
        <v>5.2</v>
      </c>
      <c r="I87" s="43">
        <v>17.760000000000002</v>
      </c>
      <c r="J87" s="43">
        <v>130.19999999999999</v>
      </c>
      <c r="K87" s="44">
        <v>91</v>
      </c>
      <c r="L87" s="43"/>
    </row>
    <row r="88" spans="1:12" ht="15" x14ac:dyDescent="0.25">
      <c r="A88" s="23"/>
      <c r="B88" s="15"/>
      <c r="C88" s="11"/>
      <c r="D88" s="7" t="s">
        <v>28</v>
      </c>
      <c r="E88" s="42" t="s">
        <v>84</v>
      </c>
      <c r="F88" s="43">
        <v>240</v>
      </c>
      <c r="G88" s="43">
        <v>17.600000000000001</v>
      </c>
      <c r="H88" s="43">
        <v>16.399999999999999</v>
      </c>
      <c r="I88" s="43">
        <v>22.4</v>
      </c>
      <c r="J88" s="43">
        <v>307.5</v>
      </c>
      <c r="K88" s="44">
        <v>63</v>
      </c>
      <c r="L88" s="43"/>
    </row>
    <row r="89" spans="1:12" ht="15" x14ac:dyDescent="0.25">
      <c r="A89" s="23"/>
      <c r="B89" s="15"/>
      <c r="C89" s="11"/>
      <c r="D89" s="7" t="s">
        <v>30</v>
      </c>
      <c r="E89" s="42" t="s">
        <v>85</v>
      </c>
      <c r="F89" s="43">
        <v>200</v>
      </c>
      <c r="G89" s="43">
        <v>0.2</v>
      </c>
      <c r="H89" s="43">
        <v>0.1</v>
      </c>
      <c r="I89" s="43">
        <v>26.2</v>
      </c>
      <c r="J89" s="43">
        <v>108.4</v>
      </c>
      <c r="K89" s="44">
        <v>10</v>
      </c>
      <c r="L89" s="43"/>
    </row>
    <row r="90" spans="1:12" ht="15" x14ac:dyDescent="0.25">
      <c r="A90" s="23"/>
      <c r="B90" s="15"/>
      <c r="C90" s="11"/>
      <c r="D90" s="7" t="s">
        <v>31</v>
      </c>
      <c r="E90" s="42" t="s">
        <v>49</v>
      </c>
      <c r="F90" s="43">
        <v>50</v>
      </c>
      <c r="G90" s="43">
        <v>4</v>
      </c>
      <c r="H90" s="43">
        <v>2.3199999999999998</v>
      </c>
      <c r="I90" s="43">
        <v>25.98</v>
      </c>
      <c r="J90" s="43">
        <v>136</v>
      </c>
      <c r="K90" s="43" t="s">
        <v>44</v>
      </c>
      <c r="L90" s="43"/>
    </row>
    <row r="91" spans="1:12" ht="15" x14ac:dyDescent="0.25">
      <c r="A91" s="23"/>
      <c r="B91" s="15"/>
      <c r="C91" s="11"/>
      <c r="D91" s="7" t="s">
        <v>32</v>
      </c>
      <c r="E91" s="42" t="s">
        <v>86</v>
      </c>
      <c r="F91" s="43">
        <v>40</v>
      </c>
      <c r="G91" s="43">
        <v>3.2</v>
      </c>
      <c r="H91" s="43">
        <v>1.7</v>
      </c>
      <c r="I91" s="43">
        <v>20.399999999999999</v>
      </c>
      <c r="J91" s="43">
        <v>92</v>
      </c>
      <c r="K91" s="43" t="s">
        <v>44</v>
      </c>
      <c r="L91" s="43"/>
    </row>
    <row r="92" spans="1:12" ht="14.45" x14ac:dyDescent="0.3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>
        <v>149.80000000000001</v>
      </c>
    </row>
    <row r="93" spans="1:12" ht="14.45" x14ac:dyDescent="0.3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SUM(F86:F93)</f>
        <v>800</v>
      </c>
      <c r="G94" s="19">
        <f>SUM(G86:G93)</f>
        <v>29.2</v>
      </c>
      <c r="H94" s="19">
        <f>SUM(H86:H93)</f>
        <v>31.82</v>
      </c>
      <c r="I94" s="19">
        <f>SUM(I86:I93)</f>
        <v>116.74000000000001</v>
      </c>
      <c r="J94" s="19">
        <f>SUM(J86:J93)</f>
        <v>848.1</v>
      </c>
      <c r="K94" s="25"/>
      <c r="L94" s="19">
        <f>SUM(L86:L93)</f>
        <v>149.80000000000001</v>
      </c>
    </row>
    <row r="95" spans="1:12" ht="15.75" customHeight="1" thickBot="1" x14ac:dyDescent="0.25">
      <c r="A95" s="29">
        <f>A80</f>
        <v>1</v>
      </c>
      <c r="B95" s="30">
        <f>B80</f>
        <v>5</v>
      </c>
      <c r="C95" s="56" t="s">
        <v>4</v>
      </c>
      <c r="D95" s="57"/>
      <c r="E95" s="31"/>
      <c r="F95" s="32">
        <f>F85+F94</f>
        <v>1325</v>
      </c>
      <c r="G95" s="32">
        <f>G85+G94</f>
        <v>45.4</v>
      </c>
      <c r="H95" s="32">
        <f>H85+H94</f>
        <v>47.42</v>
      </c>
      <c r="I95" s="32">
        <f>I85+I94</f>
        <v>190.94</v>
      </c>
      <c r="J95" s="32">
        <f>J85+J94</f>
        <v>1342.8</v>
      </c>
      <c r="K95" s="32"/>
      <c r="L95" s="32">
        <f>L85+L94</f>
        <v>249.70000000000002</v>
      </c>
    </row>
    <row r="96" spans="1:12" ht="15" x14ac:dyDescent="0.25">
      <c r="A96" s="20">
        <v>2</v>
      </c>
      <c r="B96" s="21">
        <v>1</v>
      </c>
      <c r="C96" s="22" t="s">
        <v>20</v>
      </c>
      <c r="D96" s="5" t="s">
        <v>21</v>
      </c>
      <c r="E96" s="39" t="s">
        <v>87</v>
      </c>
      <c r="F96" s="40">
        <v>180</v>
      </c>
      <c r="G96" s="40">
        <v>9.1999999999999993</v>
      </c>
      <c r="H96" s="40">
        <v>11.8</v>
      </c>
      <c r="I96" s="40">
        <v>34.1</v>
      </c>
      <c r="J96" s="40">
        <v>239</v>
      </c>
      <c r="K96" s="41">
        <v>187</v>
      </c>
      <c r="L96" s="40"/>
    </row>
    <row r="97" spans="1:12" ht="15" x14ac:dyDescent="0.25">
      <c r="A97" s="23"/>
      <c r="B97" s="15"/>
      <c r="C97" s="11"/>
      <c r="D97" s="7" t="s">
        <v>22</v>
      </c>
      <c r="E97" s="42" t="s">
        <v>52</v>
      </c>
      <c r="F97" s="43">
        <v>200</v>
      </c>
      <c r="G97" s="43">
        <v>0.2</v>
      </c>
      <c r="H97" s="43">
        <v>0.1</v>
      </c>
      <c r="I97" s="43">
        <v>15</v>
      </c>
      <c r="J97" s="43">
        <v>60</v>
      </c>
      <c r="K97" s="44">
        <v>430</v>
      </c>
      <c r="L97" s="43"/>
    </row>
    <row r="98" spans="1:12" ht="15" x14ac:dyDescent="0.25">
      <c r="A98" s="23"/>
      <c r="B98" s="15"/>
      <c r="C98" s="11"/>
      <c r="D98" s="7" t="s">
        <v>23</v>
      </c>
      <c r="E98" s="42" t="s">
        <v>89</v>
      </c>
      <c r="F98" s="43">
        <v>25</v>
      </c>
      <c r="G98" s="43">
        <v>2</v>
      </c>
      <c r="H98" s="43">
        <v>1.1599999999999999</v>
      </c>
      <c r="I98" s="43">
        <v>12.99</v>
      </c>
      <c r="J98" s="43">
        <v>68</v>
      </c>
      <c r="K98" s="43" t="s">
        <v>44</v>
      </c>
      <c r="L98" s="43"/>
    </row>
    <row r="99" spans="1:12" ht="15" x14ac:dyDescent="0.25">
      <c r="A99" s="23"/>
      <c r="B99" s="15"/>
      <c r="C99" s="11"/>
      <c r="D99" s="7" t="s">
        <v>24</v>
      </c>
      <c r="E99" s="42" t="s">
        <v>42</v>
      </c>
      <c r="F99" s="43">
        <v>100</v>
      </c>
      <c r="G99" s="43">
        <v>0.4</v>
      </c>
      <c r="H99" s="43">
        <v>0.4</v>
      </c>
      <c r="I99" s="43">
        <v>9.8000000000000007</v>
      </c>
      <c r="J99" s="43">
        <v>44.4</v>
      </c>
      <c r="K99" s="43" t="s">
        <v>44</v>
      </c>
      <c r="L99" s="43"/>
    </row>
    <row r="100" spans="1:12" ht="25.5" x14ac:dyDescent="0.25">
      <c r="A100" s="23"/>
      <c r="B100" s="15"/>
      <c r="C100" s="11"/>
      <c r="D100" s="7"/>
      <c r="E100" s="42" t="s">
        <v>65</v>
      </c>
      <c r="F100" s="43">
        <v>100</v>
      </c>
      <c r="G100" s="43">
        <v>4.0999999999999996</v>
      </c>
      <c r="H100" s="43">
        <v>2.5</v>
      </c>
      <c r="I100" s="43">
        <v>4.9000000000000004</v>
      </c>
      <c r="J100" s="43">
        <v>87</v>
      </c>
      <c r="K100" s="43" t="s">
        <v>44</v>
      </c>
      <c r="L100" s="43"/>
    </row>
    <row r="101" spans="1:12" ht="15" x14ac:dyDescent="0.2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>
        <v>99.9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4"/>
      <c r="B103" s="17"/>
      <c r="C103" s="8"/>
      <c r="D103" s="18" t="s">
        <v>33</v>
      </c>
      <c r="E103" s="9"/>
      <c r="F103" s="19">
        <f>SUM(F96:F102)</f>
        <v>605</v>
      </c>
      <c r="G103" s="19">
        <f t="shared" ref="G103:J103" si="34">SUM(G96:G102)</f>
        <v>15.899999999999999</v>
      </c>
      <c r="H103" s="19">
        <f t="shared" si="34"/>
        <v>15.96</v>
      </c>
      <c r="I103" s="19">
        <f t="shared" si="34"/>
        <v>76.790000000000006</v>
      </c>
      <c r="J103" s="19">
        <f t="shared" si="34"/>
        <v>498.4</v>
      </c>
      <c r="K103" s="25"/>
      <c r="L103" s="19">
        <f t="shared" ref="L103" si="35">SUM(L96:L102)</f>
        <v>99.9</v>
      </c>
    </row>
    <row r="104" spans="1:12" ht="15" x14ac:dyDescent="0.25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2" t="s">
        <v>107</v>
      </c>
      <c r="F104" s="43">
        <v>60</v>
      </c>
      <c r="G104" s="43">
        <v>0.48</v>
      </c>
      <c r="H104" s="43">
        <v>0.06</v>
      </c>
      <c r="I104" s="43">
        <v>1.2</v>
      </c>
      <c r="J104" s="43">
        <v>7</v>
      </c>
      <c r="K104" s="44">
        <v>17</v>
      </c>
      <c r="L104" s="43"/>
    </row>
    <row r="105" spans="1:12" ht="15" x14ac:dyDescent="0.25">
      <c r="A105" s="23"/>
      <c r="B105" s="15"/>
      <c r="C105" s="11"/>
      <c r="D105" s="7" t="s">
        <v>27</v>
      </c>
      <c r="E105" s="42" t="s">
        <v>77</v>
      </c>
      <c r="F105" s="43">
        <v>205</v>
      </c>
      <c r="G105" s="43">
        <v>4.22</v>
      </c>
      <c r="H105" s="43">
        <v>2.7</v>
      </c>
      <c r="I105" s="43">
        <v>27.8</v>
      </c>
      <c r="J105" s="43">
        <v>150</v>
      </c>
      <c r="K105" s="44" t="s">
        <v>81</v>
      </c>
      <c r="L105" s="43"/>
    </row>
    <row r="106" spans="1:12" ht="15" x14ac:dyDescent="0.25">
      <c r="A106" s="23"/>
      <c r="B106" s="15"/>
      <c r="C106" s="11"/>
      <c r="D106" s="7" t="s">
        <v>28</v>
      </c>
      <c r="E106" s="42" t="s">
        <v>108</v>
      </c>
      <c r="F106" s="43">
        <v>90</v>
      </c>
      <c r="G106" s="43">
        <v>14.5</v>
      </c>
      <c r="H106" s="43">
        <v>12.7</v>
      </c>
      <c r="I106" s="43">
        <v>15.3</v>
      </c>
      <c r="J106" s="43">
        <v>243</v>
      </c>
      <c r="K106" s="44">
        <v>314</v>
      </c>
      <c r="L106" s="43"/>
    </row>
    <row r="107" spans="1:12" ht="15" x14ac:dyDescent="0.25">
      <c r="A107" s="23"/>
      <c r="B107" s="15"/>
      <c r="C107" s="11"/>
      <c r="D107" s="7" t="s">
        <v>29</v>
      </c>
      <c r="E107" s="42" t="s">
        <v>79</v>
      </c>
      <c r="F107" s="43">
        <v>150</v>
      </c>
      <c r="G107" s="43">
        <v>3.6</v>
      </c>
      <c r="H107" s="43">
        <v>5.6</v>
      </c>
      <c r="I107" s="43">
        <v>37.700000000000003</v>
      </c>
      <c r="J107" s="43">
        <v>206</v>
      </c>
      <c r="K107" s="44">
        <v>323</v>
      </c>
      <c r="L107" s="43"/>
    </row>
    <row r="108" spans="1:12" ht="15" x14ac:dyDescent="0.25">
      <c r="A108" s="23"/>
      <c r="B108" s="15"/>
      <c r="C108" s="11"/>
      <c r="D108" s="7" t="s">
        <v>30</v>
      </c>
      <c r="E108" s="42" t="s">
        <v>80</v>
      </c>
      <c r="F108" s="43">
        <v>200</v>
      </c>
      <c r="G108" s="43">
        <v>1</v>
      </c>
      <c r="H108" s="43">
        <v>0.2</v>
      </c>
      <c r="I108" s="43">
        <v>15</v>
      </c>
      <c r="J108" s="43">
        <v>76</v>
      </c>
      <c r="K108" s="44">
        <v>442</v>
      </c>
      <c r="L108" s="43"/>
    </row>
    <row r="109" spans="1:12" ht="15" x14ac:dyDescent="0.25">
      <c r="A109" s="23"/>
      <c r="B109" s="15"/>
      <c r="C109" s="11"/>
      <c r="D109" s="7" t="s">
        <v>31</v>
      </c>
      <c r="E109" s="42" t="s">
        <v>89</v>
      </c>
      <c r="F109" s="43">
        <v>50</v>
      </c>
      <c r="G109" s="43">
        <v>4</v>
      </c>
      <c r="H109" s="43">
        <v>2.3199999999999998</v>
      </c>
      <c r="I109" s="43">
        <v>25.98</v>
      </c>
      <c r="J109" s="43">
        <v>136</v>
      </c>
      <c r="K109" s="43" t="s">
        <v>44</v>
      </c>
      <c r="L109" s="43"/>
    </row>
    <row r="110" spans="1:12" ht="15" x14ac:dyDescent="0.25">
      <c r="A110" s="23"/>
      <c r="B110" s="15"/>
      <c r="C110" s="11"/>
      <c r="D110" s="7" t="s">
        <v>32</v>
      </c>
      <c r="E110" s="42" t="s">
        <v>50</v>
      </c>
      <c r="F110" s="43">
        <v>40</v>
      </c>
      <c r="G110" s="43">
        <v>3.2</v>
      </c>
      <c r="H110" s="43">
        <v>1.7</v>
      </c>
      <c r="I110" s="43">
        <v>20.399999999999999</v>
      </c>
      <c r="J110" s="43">
        <v>92</v>
      </c>
      <c r="K110" s="43" t="s">
        <v>44</v>
      </c>
      <c r="L110" s="43"/>
    </row>
    <row r="111" spans="1:12" ht="14.45" x14ac:dyDescent="0.3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>
        <v>149.80000000000001</v>
      </c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SUM(F104:F112)</f>
        <v>795</v>
      </c>
      <c r="G113" s="19">
        <f t="shared" ref="G113:J113" si="36">SUM(G104:G112)</f>
        <v>31</v>
      </c>
      <c r="H113" s="19">
        <f t="shared" si="36"/>
        <v>25.279999999999998</v>
      </c>
      <c r="I113" s="19">
        <f t="shared" si="36"/>
        <v>143.38</v>
      </c>
      <c r="J113" s="19">
        <f t="shared" si="36"/>
        <v>910</v>
      </c>
      <c r="K113" s="25"/>
      <c r="L113" s="19">
        <f t="shared" ref="L113" si="37">SUM(L104:L112)</f>
        <v>149.80000000000001</v>
      </c>
    </row>
    <row r="114" spans="1:12" ht="15" customHeight="1" thickBot="1" x14ac:dyDescent="0.25">
      <c r="A114" s="29">
        <f>A96</f>
        <v>2</v>
      </c>
      <c r="B114" s="30">
        <f>B96</f>
        <v>1</v>
      </c>
      <c r="C114" s="56" t="s">
        <v>4</v>
      </c>
      <c r="D114" s="61"/>
      <c r="E114" s="31"/>
      <c r="F114" s="32">
        <f>F103+F113</f>
        <v>1400</v>
      </c>
      <c r="G114" s="32">
        <f t="shared" ref="G114" si="38">G103+G113</f>
        <v>46.9</v>
      </c>
      <c r="H114" s="32">
        <f t="shared" ref="H114" si="39">H103+H113</f>
        <v>41.239999999999995</v>
      </c>
      <c r="I114" s="32">
        <f t="shared" ref="I114" si="40">I103+I113</f>
        <v>220.17000000000002</v>
      </c>
      <c r="J114" s="32">
        <f t="shared" ref="J114:L114" si="41">J103+J113</f>
        <v>1408.4</v>
      </c>
      <c r="K114" s="32"/>
      <c r="L114" s="32">
        <f t="shared" si="41"/>
        <v>249.70000000000002</v>
      </c>
    </row>
    <row r="115" spans="1:12" ht="15" x14ac:dyDescent="0.25">
      <c r="A115" s="14">
        <v>2</v>
      </c>
      <c r="B115" s="15">
        <v>2</v>
      </c>
      <c r="C115" s="22" t="s">
        <v>20</v>
      </c>
      <c r="D115" s="5" t="s">
        <v>21</v>
      </c>
      <c r="E115" s="39" t="s">
        <v>82</v>
      </c>
      <c r="F115" s="40">
        <v>175</v>
      </c>
      <c r="G115" s="40">
        <v>13.4</v>
      </c>
      <c r="H115" s="40">
        <v>13.9</v>
      </c>
      <c r="I115" s="40">
        <v>32.6</v>
      </c>
      <c r="J115" s="40">
        <v>303.5</v>
      </c>
      <c r="K115" s="41">
        <v>210</v>
      </c>
      <c r="L115" s="40"/>
    </row>
    <row r="116" spans="1:12" ht="15" x14ac:dyDescent="0.25">
      <c r="A116" s="14"/>
      <c r="B116" s="15"/>
      <c r="C116" s="11"/>
      <c r="D116" s="6"/>
      <c r="E116" s="42" t="s">
        <v>109</v>
      </c>
      <c r="F116" s="43">
        <v>45</v>
      </c>
      <c r="G116" s="43">
        <v>2.2000000000000002</v>
      </c>
      <c r="H116" s="43">
        <v>1.2</v>
      </c>
      <c r="I116" s="43">
        <v>16.8</v>
      </c>
      <c r="J116" s="43">
        <v>86.8</v>
      </c>
      <c r="K116" s="44">
        <v>2</v>
      </c>
      <c r="L116" s="43"/>
    </row>
    <row r="117" spans="1:12" ht="15" x14ac:dyDescent="0.25">
      <c r="A117" s="14"/>
      <c r="B117" s="15"/>
      <c r="C117" s="11"/>
      <c r="D117" s="7" t="s">
        <v>22</v>
      </c>
      <c r="E117" s="42" t="s">
        <v>40</v>
      </c>
      <c r="F117" s="43">
        <v>205</v>
      </c>
      <c r="G117" s="43">
        <v>0.2</v>
      </c>
      <c r="H117" s="43">
        <v>0.1</v>
      </c>
      <c r="I117" s="43">
        <v>15</v>
      </c>
      <c r="J117" s="43">
        <v>60</v>
      </c>
      <c r="K117" s="43">
        <v>431</v>
      </c>
      <c r="L117" s="43"/>
    </row>
    <row r="118" spans="1:12" ht="15" x14ac:dyDescent="0.25">
      <c r="A118" s="14"/>
      <c r="B118" s="15"/>
      <c r="C118" s="11"/>
      <c r="D118" s="7" t="s">
        <v>24</v>
      </c>
      <c r="E118" s="42" t="s">
        <v>53</v>
      </c>
      <c r="F118" s="43">
        <v>170</v>
      </c>
      <c r="G118" s="43">
        <v>1.53</v>
      </c>
      <c r="H118" s="43">
        <v>0.34</v>
      </c>
      <c r="I118" s="43">
        <v>13.77</v>
      </c>
      <c r="J118" s="43">
        <v>73.099999999999994</v>
      </c>
      <c r="K118" s="43" t="s">
        <v>44</v>
      </c>
      <c r="L118" s="43"/>
    </row>
    <row r="119" spans="1:12" ht="15" x14ac:dyDescent="0.25">
      <c r="A119" s="14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>
        <v>99.9</v>
      </c>
    </row>
    <row r="120" spans="1:12" ht="15" x14ac:dyDescent="0.25">
      <c r="A120" s="14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16"/>
      <c r="B121" s="17"/>
      <c r="C121" s="8"/>
      <c r="D121" s="18" t="s">
        <v>33</v>
      </c>
      <c r="E121" s="9"/>
      <c r="F121" s="19">
        <f>SUM(F115:F120)</f>
        <v>595</v>
      </c>
      <c r="G121" s="19">
        <f>SUM(G115:G120)</f>
        <v>17.330000000000002</v>
      </c>
      <c r="H121" s="19">
        <f>SUM(H115:H120)</f>
        <v>15.54</v>
      </c>
      <c r="I121" s="19">
        <f>SUM(I115:I120)</f>
        <v>78.17</v>
      </c>
      <c r="J121" s="19">
        <f>SUM(J115:J120)</f>
        <v>523.4</v>
      </c>
      <c r="K121" s="25"/>
      <c r="L121" s="19">
        <f>SUM(L115:L120)</f>
        <v>99.9</v>
      </c>
    </row>
    <row r="122" spans="1:12" ht="15" x14ac:dyDescent="0.25">
      <c r="A122" s="13">
        <f>A115</f>
        <v>2</v>
      </c>
      <c r="B122" s="13">
        <f>B115</f>
        <v>2</v>
      </c>
      <c r="C122" s="10" t="s">
        <v>25</v>
      </c>
      <c r="D122" s="7" t="s">
        <v>26</v>
      </c>
      <c r="E122" s="42" t="s">
        <v>110</v>
      </c>
      <c r="F122" s="43">
        <v>60</v>
      </c>
      <c r="G122" s="43">
        <v>0.7</v>
      </c>
      <c r="H122" s="43">
        <v>0.7</v>
      </c>
      <c r="I122" s="43">
        <v>3.3</v>
      </c>
      <c r="J122" s="43">
        <v>14.4</v>
      </c>
      <c r="K122" s="44">
        <v>71</v>
      </c>
      <c r="L122" s="43"/>
    </row>
    <row r="123" spans="1:12" ht="15" x14ac:dyDescent="0.25">
      <c r="A123" s="14"/>
      <c r="B123" s="15"/>
      <c r="C123" s="11"/>
      <c r="D123" s="7" t="s">
        <v>27</v>
      </c>
      <c r="E123" s="42" t="s">
        <v>111</v>
      </c>
      <c r="F123" s="43">
        <v>220</v>
      </c>
      <c r="G123" s="43">
        <v>6.5</v>
      </c>
      <c r="H123" s="43">
        <v>2.36</v>
      </c>
      <c r="I123" s="43">
        <v>15.7</v>
      </c>
      <c r="J123" s="43">
        <v>110.8</v>
      </c>
      <c r="K123" s="44" t="s">
        <v>90</v>
      </c>
      <c r="L123" s="43"/>
    </row>
    <row r="124" spans="1:12" ht="15" x14ac:dyDescent="0.25">
      <c r="A124" s="14"/>
      <c r="B124" s="15"/>
      <c r="C124" s="11"/>
      <c r="D124" s="7" t="s">
        <v>28</v>
      </c>
      <c r="E124" s="42" t="s">
        <v>88</v>
      </c>
      <c r="F124" s="43">
        <v>240</v>
      </c>
      <c r="G124" s="43">
        <v>23.4</v>
      </c>
      <c r="H124" s="43">
        <v>21.1</v>
      </c>
      <c r="I124" s="43">
        <v>23.2</v>
      </c>
      <c r="J124" s="43">
        <v>376.1</v>
      </c>
      <c r="K124" s="44">
        <v>25</v>
      </c>
      <c r="L124" s="43"/>
    </row>
    <row r="125" spans="1:12" ht="15" x14ac:dyDescent="0.25">
      <c r="A125" s="14"/>
      <c r="B125" s="15"/>
      <c r="C125" s="11"/>
      <c r="D125" s="7" t="s">
        <v>30</v>
      </c>
      <c r="E125" s="42" t="s">
        <v>57</v>
      </c>
      <c r="F125" s="43">
        <v>200</v>
      </c>
      <c r="G125" s="43">
        <v>0.2</v>
      </c>
      <c r="H125" s="43">
        <v>0.2</v>
      </c>
      <c r="I125" s="43">
        <v>20.100000000000001</v>
      </c>
      <c r="J125" s="43">
        <v>87.8</v>
      </c>
      <c r="K125" s="44">
        <v>12</v>
      </c>
      <c r="L125" s="43"/>
    </row>
    <row r="126" spans="1:12" ht="15" x14ac:dyDescent="0.25">
      <c r="A126" s="14"/>
      <c r="B126" s="15"/>
      <c r="C126" s="11"/>
      <c r="D126" s="7" t="s">
        <v>31</v>
      </c>
      <c r="E126" s="42" t="s">
        <v>49</v>
      </c>
      <c r="F126" s="43">
        <v>50</v>
      </c>
      <c r="G126" s="43">
        <v>4</v>
      </c>
      <c r="H126" s="43">
        <v>2.3199999999999998</v>
      </c>
      <c r="I126" s="43">
        <v>25.98</v>
      </c>
      <c r="J126" s="43">
        <v>136</v>
      </c>
      <c r="K126" s="43" t="s">
        <v>44</v>
      </c>
      <c r="L126" s="43"/>
    </row>
    <row r="127" spans="1:12" ht="15" x14ac:dyDescent="0.25">
      <c r="A127" s="14"/>
      <c r="B127" s="15"/>
      <c r="C127" s="11"/>
      <c r="D127" s="7" t="s">
        <v>32</v>
      </c>
      <c r="E127" s="42" t="s">
        <v>50</v>
      </c>
      <c r="F127" s="43">
        <v>40</v>
      </c>
      <c r="G127" s="43">
        <v>3.2</v>
      </c>
      <c r="H127" s="43">
        <v>1.7</v>
      </c>
      <c r="I127" s="43">
        <v>20.399999999999999</v>
      </c>
      <c r="J127" s="43">
        <v>92</v>
      </c>
      <c r="K127" s="43" t="s">
        <v>44</v>
      </c>
      <c r="L127" s="43"/>
    </row>
    <row r="128" spans="1:12" ht="15" x14ac:dyDescent="0.25">
      <c r="A128" s="14"/>
      <c r="B128" s="15"/>
      <c r="C128" s="11"/>
      <c r="D128" s="7"/>
      <c r="E128" s="42"/>
      <c r="F128" s="43"/>
      <c r="G128" s="43"/>
      <c r="H128" s="43"/>
      <c r="I128" s="43"/>
      <c r="J128" s="43"/>
      <c r="K128" s="43"/>
      <c r="L128" s="43"/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>
        <v>149.80000000000001</v>
      </c>
    </row>
    <row r="130" spans="1:12" ht="15" x14ac:dyDescent="0.25">
      <c r="A130" s="16"/>
      <c r="B130" s="17"/>
      <c r="C130" s="8"/>
      <c r="D130" s="18" t="s">
        <v>33</v>
      </c>
      <c r="E130" s="9"/>
      <c r="F130" s="19">
        <f>SUM(F122:F129)</f>
        <v>810</v>
      </c>
      <c r="G130" s="19">
        <f>SUM(G122:G129)</f>
        <v>38</v>
      </c>
      <c r="H130" s="19">
        <f>SUM(H122:H129)</f>
        <v>28.38</v>
      </c>
      <c r="I130" s="19">
        <f>SUM(I122:I129)</f>
        <v>108.68</v>
      </c>
      <c r="J130" s="19">
        <f>SUM(J122:J129)</f>
        <v>817.1</v>
      </c>
      <c r="K130" s="25"/>
      <c r="L130" s="19">
        <f>SUM(L122:L129)</f>
        <v>149.80000000000001</v>
      </c>
    </row>
    <row r="131" spans="1:12" ht="15.75" customHeight="1" thickBot="1" x14ac:dyDescent="0.25">
      <c r="A131" s="33">
        <f>A115</f>
        <v>2</v>
      </c>
      <c r="B131" s="33">
        <f>B115</f>
        <v>2</v>
      </c>
      <c r="C131" s="56" t="s">
        <v>4</v>
      </c>
      <c r="D131" s="61"/>
      <c r="E131" s="31"/>
      <c r="F131" s="32">
        <f>F121+F130</f>
        <v>1405</v>
      </c>
      <c r="G131" s="32">
        <f>G121+G130</f>
        <v>55.33</v>
      </c>
      <c r="H131" s="32">
        <f>H121+H130</f>
        <v>43.92</v>
      </c>
      <c r="I131" s="32">
        <f>I121+I130</f>
        <v>186.85000000000002</v>
      </c>
      <c r="J131" s="32">
        <f>J121+J130</f>
        <v>1340.5</v>
      </c>
      <c r="K131" s="32"/>
      <c r="L131" s="32">
        <f>L121+L130</f>
        <v>249.70000000000002</v>
      </c>
    </row>
    <row r="132" spans="1:12" ht="15" x14ac:dyDescent="0.25">
      <c r="A132" s="20">
        <v>2</v>
      </c>
      <c r="B132" s="21">
        <v>3</v>
      </c>
      <c r="C132" s="22" t="s">
        <v>20</v>
      </c>
      <c r="D132" s="5" t="s">
        <v>21</v>
      </c>
      <c r="E132" s="39" t="s">
        <v>91</v>
      </c>
      <c r="F132" s="40">
        <v>185</v>
      </c>
      <c r="G132" s="40">
        <v>10.31</v>
      </c>
      <c r="H132" s="40">
        <v>10.4</v>
      </c>
      <c r="I132" s="40">
        <v>35.1</v>
      </c>
      <c r="J132" s="40">
        <v>237.51</v>
      </c>
      <c r="K132" s="41">
        <v>184</v>
      </c>
      <c r="L132" s="40"/>
    </row>
    <row r="133" spans="1:12" ht="15" x14ac:dyDescent="0.25">
      <c r="A133" s="23"/>
      <c r="B133" s="15"/>
      <c r="C133" s="11"/>
      <c r="D133" s="6"/>
      <c r="E133" s="42" t="s">
        <v>92</v>
      </c>
      <c r="F133" s="43">
        <v>15</v>
      </c>
      <c r="G133" s="43">
        <v>3.45</v>
      </c>
      <c r="H133" s="43">
        <v>4.4000000000000004</v>
      </c>
      <c r="I133" s="43">
        <v>0</v>
      </c>
      <c r="J133" s="43">
        <v>54.5</v>
      </c>
      <c r="K133" s="44">
        <v>14</v>
      </c>
      <c r="L133" s="43"/>
    </row>
    <row r="134" spans="1:12" ht="15" x14ac:dyDescent="0.25">
      <c r="A134" s="23"/>
      <c r="B134" s="15"/>
      <c r="C134" s="11"/>
      <c r="D134" s="7" t="s">
        <v>22</v>
      </c>
      <c r="E134" s="42" t="s">
        <v>52</v>
      </c>
      <c r="F134" s="43">
        <v>200</v>
      </c>
      <c r="G134" s="43">
        <v>0.2</v>
      </c>
      <c r="H134" s="43">
        <v>0.1</v>
      </c>
      <c r="I134" s="43">
        <v>15</v>
      </c>
      <c r="J134" s="43">
        <v>60</v>
      </c>
      <c r="K134" s="44">
        <v>430</v>
      </c>
      <c r="L134" s="43"/>
    </row>
    <row r="135" spans="1:12" ht="15" x14ac:dyDescent="0.25">
      <c r="A135" s="23"/>
      <c r="B135" s="15"/>
      <c r="C135" s="11"/>
      <c r="D135" s="7" t="s">
        <v>23</v>
      </c>
      <c r="E135" s="42" t="s">
        <v>49</v>
      </c>
      <c r="F135" s="43">
        <v>25</v>
      </c>
      <c r="G135" s="43">
        <v>2</v>
      </c>
      <c r="H135" s="43">
        <v>1.1599999999999999</v>
      </c>
      <c r="I135" s="43">
        <v>12.99</v>
      </c>
      <c r="J135" s="43">
        <v>68</v>
      </c>
      <c r="K135" s="43" t="s">
        <v>44</v>
      </c>
      <c r="L135" s="43"/>
    </row>
    <row r="136" spans="1:12" ht="15" x14ac:dyDescent="0.25">
      <c r="A136" s="23"/>
      <c r="B136" s="15"/>
      <c r="C136" s="11"/>
      <c r="D136" s="7" t="s">
        <v>24</v>
      </c>
      <c r="E136" s="42" t="s">
        <v>64</v>
      </c>
      <c r="F136" s="43">
        <v>130</v>
      </c>
      <c r="G136" s="43">
        <v>0.52</v>
      </c>
      <c r="H136" s="43">
        <v>0.4</v>
      </c>
      <c r="I136" s="43">
        <v>13.4</v>
      </c>
      <c r="J136" s="43">
        <v>61.1</v>
      </c>
      <c r="K136" s="43" t="s">
        <v>44</v>
      </c>
      <c r="L136" s="43"/>
    </row>
    <row r="137" spans="1:12" ht="15" x14ac:dyDescent="0.25">
      <c r="A137" s="23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>
        <v>99.9</v>
      </c>
    </row>
    <row r="138" spans="1:12" ht="15" x14ac:dyDescent="0.25">
      <c r="A138" s="24"/>
      <c r="B138" s="17"/>
      <c r="C138" s="8"/>
      <c r="D138" s="18" t="s">
        <v>33</v>
      </c>
      <c r="E138" s="9"/>
      <c r="F138" s="19">
        <f>SUM(F132:F137)</f>
        <v>555</v>
      </c>
      <c r="G138" s="19">
        <f>SUM(G132:G137)</f>
        <v>16.48</v>
      </c>
      <c r="H138" s="19">
        <f>SUM(H132:H137)</f>
        <v>16.459999999999997</v>
      </c>
      <c r="I138" s="19">
        <f>SUM(I132:I137)</f>
        <v>76.490000000000009</v>
      </c>
      <c r="J138" s="19">
        <f>SUM(J132:J137)</f>
        <v>481.11</v>
      </c>
      <c r="K138" s="25"/>
      <c r="L138" s="19">
        <f>SUM(L132:L137)</f>
        <v>99.9</v>
      </c>
    </row>
    <row r="139" spans="1:12" ht="15" x14ac:dyDescent="0.25">
      <c r="A139" s="26">
        <f>A132</f>
        <v>2</v>
      </c>
      <c r="B139" s="13">
        <f>B132</f>
        <v>3</v>
      </c>
      <c r="C139" s="10" t="s">
        <v>25</v>
      </c>
      <c r="D139" s="7" t="s">
        <v>26</v>
      </c>
      <c r="E139" s="42" t="s">
        <v>93</v>
      </c>
      <c r="F139" s="43">
        <v>60</v>
      </c>
      <c r="G139" s="43">
        <v>2.7</v>
      </c>
      <c r="H139" s="43">
        <v>6.53</v>
      </c>
      <c r="I139" s="43">
        <v>3.6</v>
      </c>
      <c r="J139" s="43">
        <v>54</v>
      </c>
      <c r="K139" s="44">
        <v>52</v>
      </c>
      <c r="L139" s="43"/>
    </row>
    <row r="140" spans="1:12" ht="15" x14ac:dyDescent="0.25">
      <c r="A140" s="23"/>
      <c r="B140" s="15"/>
      <c r="C140" s="11"/>
      <c r="D140" s="7" t="s">
        <v>27</v>
      </c>
      <c r="E140" s="42" t="s">
        <v>94</v>
      </c>
      <c r="F140" s="43">
        <v>210</v>
      </c>
      <c r="G140" s="43">
        <v>2.5499999999999998</v>
      </c>
      <c r="H140" s="43">
        <v>4.1100000000000003</v>
      </c>
      <c r="I140" s="43">
        <v>8.36</v>
      </c>
      <c r="J140" s="43">
        <v>81</v>
      </c>
      <c r="K140" s="44">
        <v>64</v>
      </c>
      <c r="L140" s="43"/>
    </row>
    <row r="141" spans="1:12" ht="15" x14ac:dyDescent="0.25">
      <c r="A141" s="23"/>
      <c r="B141" s="15"/>
      <c r="C141" s="11"/>
      <c r="D141" s="7" t="s">
        <v>28</v>
      </c>
      <c r="E141" s="42" t="s">
        <v>95</v>
      </c>
      <c r="F141" s="43">
        <v>120</v>
      </c>
      <c r="G141" s="43">
        <v>10.3</v>
      </c>
      <c r="H141" s="43">
        <v>9.11</v>
      </c>
      <c r="I141" s="43">
        <v>17.899999999999999</v>
      </c>
      <c r="J141" s="43">
        <v>178.03</v>
      </c>
      <c r="K141" s="44">
        <v>19</v>
      </c>
      <c r="L141" s="43"/>
    </row>
    <row r="142" spans="1:12" ht="15" x14ac:dyDescent="0.25">
      <c r="A142" s="23"/>
      <c r="B142" s="15"/>
      <c r="C142" s="11"/>
      <c r="D142" s="7" t="s">
        <v>29</v>
      </c>
      <c r="E142" s="42" t="s">
        <v>56</v>
      </c>
      <c r="F142" s="43">
        <v>150</v>
      </c>
      <c r="G142" s="43">
        <v>3.7</v>
      </c>
      <c r="H142" s="43">
        <v>6.3</v>
      </c>
      <c r="I142" s="43">
        <v>32.799999999999997</v>
      </c>
      <c r="J142" s="43">
        <v>203</v>
      </c>
      <c r="K142" s="44">
        <v>325</v>
      </c>
      <c r="L142" s="43"/>
    </row>
    <row r="143" spans="1:12" ht="15" x14ac:dyDescent="0.25">
      <c r="A143" s="23"/>
      <c r="B143" s="15"/>
      <c r="C143" s="11"/>
      <c r="D143" s="7" t="s">
        <v>30</v>
      </c>
      <c r="E143" s="42" t="s">
        <v>70</v>
      </c>
      <c r="F143" s="43">
        <v>200</v>
      </c>
      <c r="G143" s="43">
        <v>0.5</v>
      </c>
      <c r="H143" s="43">
        <v>0.1</v>
      </c>
      <c r="I143" s="43">
        <v>24.1</v>
      </c>
      <c r="J143" s="43">
        <v>95</v>
      </c>
      <c r="K143" s="44">
        <v>9</v>
      </c>
      <c r="L143" s="43"/>
    </row>
    <row r="144" spans="1:12" ht="15" x14ac:dyDescent="0.25">
      <c r="A144" s="23"/>
      <c r="B144" s="15"/>
      <c r="C144" s="11"/>
      <c r="D144" s="7" t="s">
        <v>31</v>
      </c>
      <c r="E144" s="42" t="s">
        <v>49</v>
      </c>
      <c r="F144" s="43">
        <v>50</v>
      </c>
      <c r="G144" s="43">
        <v>4</v>
      </c>
      <c r="H144" s="43">
        <v>2.3199999999999998</v>
      </c>
      <c r="I144" s="43">
        <v>25.98</v>
      </c>
      <c r="J144" s="43">
        <v>136</v>
      </c>
      <c r="K144" s="43" t="s">
        <v>44</v>
      </c>
      <c r="L144" s="43"/>
    </row>
    <row r="145" spans="1:12" ht="15" x14ac:dyDescent="0.25">
      <c r="A145" s="23"/>
      <c r="B145" s="15"/>
      <c r="C145" s="11"/>
      <c r="D145" s="7" t="s">
        <v>32</v>
      </c>
      <c r="E145" s="42" t="s">
        <v>50</v>
      </c>
      <c r="F145" s="43">
        <v>40</v>
      </c>
      <c r="G145" s="43">
        <v>3.2</v>
      </c>
      <c r="H145" s="43">
        <v>1.7</v>
      </c>
      <c r="I145" s="43">
        <v>20.399999999999999</v>
      </c>
      <c r="J145" s="43">
        <v>92</v>
      </c>
      <c r="K145" s="43" t="s">
        <v>44</v>
      </c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>
        <v>149.80000000000001</v>
      </c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SUM(F139:F146)</f>
        <v>830</v>
      </c>
      <c r="G147" s="19">
        <f>SUM(G139:G146)</f>
        <v>26.95</v>
      </c>
      <c r="H147" s="19">
        <f>SUM(H139:H146)</f>
        <v>30.17</v>
      </c>
      <c r="I147" s="19">
        <f>SUM(I139:I146)</f>
        <v>133.13999999999999</v>
      </c>
      <c r="J147" s="19">
        <f>SUM(J139:J146)</f>
        <v>839.03</v>
      </c>
      <c r="K147" s="25"/>
      <c r="L147" s="19">
        <f>SUM(L139:L146)</f>
        <v>149.80000000000001</v>
      </c>
    </row>
    <row r="148" spans="1:12" ht="15.75" customHeight="1" thickBot="1" x14ac:dyDescent="0.25">
      <c r="A148" s="29">
        <f>A132</f>
        <v>2</v>
      </c>
      <c r="B148" s="30">
        <f>B132</f>
        <v>3</v>
      </c>
      <c r="C148" s="56" t="s">
        <v>4</v>
      </c>
      <c r="D148" s="61"/>
      <c r="E148" s="31"/>
      <c r="F148" s="32">
        <f>F138+F147</f>
        <v>1385</v>
      </c>
      <c r="G148" s="32">
        <f>G138+G147</f>
        <v>43.43</v>
      </c>
      <c r="H148" s="32">
        <f>H138+H147</f>
        <v>46.629999999999995</v>
      </c>
      <c r="I148" s="32">
        <f>I138+I147</f>
        <v>209.63</v>
      </c>
      <c r="J148" s="32">
        <f>J138+J147</f>
        <v>1320.1399999999999</v>
      </c>
      <c r="K148" s="32"/>
      <c r="L148" s="32">
        <f>L138+L147</f>
        <v>249.70000000000002</v>
      </c>
    </row>
    <row r="149" spans="1:12" ht="15" x14ac:dyDescent="0.25">
      <c r="A149" s="20">
        <v>2</v>
      </c>
      <c r="B149" s="21">
        <v>4</v>
      </c>
      <c r="C149" s="22" t="s">
        <v>20</v>
      </c>
      <c r="D149" s="5" t="s">
        <v>21</v>
      </c>
      <c r="E149" s="39" t="s">
        <v>96</v>
      </c>
      <c r="F149" s="40">
        <v>185</v>
      </c>
      <c r="G149" s="40">
        <v>10.1</v>
      </c>
      <c r="H149" s="40">
        <v>12.3</v>
      </c>
      <c r="I149" s="40">
        <v>33.5</v>
      </c>
      <c r="J149" s="40">
        <v>248.6</v>
      </c>
      <c r="K149" s="41">
        <v>189</v>
      </c>
      <c r="L149" s="40"/>
    </row>
    <row r="150" spans="1:12" ht="15" x14ac:dyDescent="0.25">
      <c r="A150" s="23"/>
      <c r="B150" s="15"/>
      <c r="C150" s="11"/>
      <c r="D150" s="6"/>
      <c r="E150" s="42" t="s">
        <v>109</v>
      </c>
      <c r="F150" s="43">
        <v>45</v>
      </c>
      <c r="G150" s="43">
        <v>2.2000000000000002</v>
      </c>
      <c r="H150" s="43">
        <v>1.2</v>
      </c>
      <c r="I150" s="43">
        <v>16.8</v>
      </c>
      <c r="J150" s="43">
        <v>86.8</v>
      </c>
      <c r="K150" s="43">
        <v>2</v>
      </c>
      <c r="L150" s="43"/>
    </row>
    <row r="151" spans="1:12" ht="15" x14ac:dyDescent="0.25">
      <c r="A151" s="23"/>
      <c r="B151" s="15"/>
      <c r="C151" s="11"/>
      <c r="D151" s="7" t="s">
        <v>22</v>
      </c>
      <c r="E151" s="42" t="s">
        <v>63</v>
      </c>
      <c r="F151" s="43">
        <v>200</v>
      </c>
      <c r="G151" s="43">
        <v>2.9</v>
      </c>
      <c r="H151" s="43">
        <v>2.5</v>
      </c>
      <c r="I151" s="43">
        <v>19.600000000000001</v>
      </c>
      <c r="J151" s="43">
        <v>134</v>
      </c>
      <c r="K151" s="44">
        <v>433</v>
      </c>
      <c r="L151" s="43"/>
    </row>
    <row r="152" spans="1:12" ht="15" x14ac:dyDescent="0.25">
      <c r="A152" s="23"/>
      <c r="B152" s="15"/>
      <c r="C152" s="11"/>
      <c r="D152" s="7" t="s">
        <v>24</v>
      </c>
      <c r="E152" s="42" t="s">
        <v>112</v>
      </c>
      <c r="F152" s="43">
        <v>100</v>
      </c>
      <c r="G152" s="43">
        <v>0.8</v>
      </c>
      <c r="H152" s="43">
        <v>0.1</v>
      </c>
      <c r="I152" s="43">
        <v>7.5</v>
      </c>
      <c r="J152" s="43">
        <v>38</v>
      </c>
      <c r="K152" s="43" t="s">
        <v>44</v>
      </c>
      <c r="L152" s="43"/>
    </row>
    <row r="153" spans="1:12" ht="15" x14ac:dyDescent="0.25">
      <c r="A153" s="23"/>
      <c r="B153" s="15"/>
      <c r="C153" s="11"/>
      <c r="D153" s="7"/>
      <c r="E153" s="42"/>
      <c r="F153" s="43"/>
      <c r="G153" s="43"/>
      <c r="H153" s="43"/>
      <c r="I153" s="43"/>
      <c r="J153" s="43"/>
      <c r="K153" s="43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99.9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SUM(F149:F155)</f>
        <v>530</v>
      </c>
      <c r="G156" s="19">
        <f>SUM(G149:G155)</f>
        <v>16</v>
      </c>
      <c r="H156" s="19">
        <f>SUM(H149:H155)</f>
        <v>16.100000000000001</v>
      </c>
      <c r="I156" s="19">
        <f>SUM(I149:I155)</f>
        <v>77.400000000000006</v>
      </c>
      <c r="J156" s="19">
        <f>SUM(J149:J155)</f>
        <v>507.4</v>
      </c>
      <c r="K156" s="25"/>
      <c r="L156" s="19">
        <f>SUM(L149:L155)</f>
        <v>99.9</v>
      </c>
    </row>
    <row r="157" spans="1:12" ht="15" x14ac:dyDescent="0.25">
      <c r="A157" s="26">
        <f>A149</f>
        <v>2</v>
      </c>
      <c r="B157" s="13">
        <f>B149</f>
        <v>4</v>
      </c>
      <c r="C157" s="10" t="s">
        <v>25</v>
      </c>
      <c r="D157" s="7" t="s">
        <v>26</v>
      </c>
      <c r="E157" s="42" t="s">
        <v>113</v>
      </c>
      <c r="F157" s="43">
        <v>60</v>
      </c>
      <c r="G157" s="43">
        <v>3.3</v>
      </c>
      <c r="H157" s="43">
        <v>3.6</v>
      </c>
      <c r="I157" s="43">
        <v>4.2</v>
      </c>
      <c r="J157" s="43">
        <v>72</v>
      </c>
      <c r="K157" s="44">
        <v>213</v>
      </c>
      <c r="L157" s="43"/>
    </row>
    <row r="158" spans="1:12" ht="15" x14ac:dyDescent="0.25">
      <c r="A158" s="23"/>
      <c r="B158" s="15"/>
      <c r="C158" s="11"/>
      <c r="D158" s="7" t="s">
        <v>27</v>
      </c>
      <c r="E158" s="42" t="s">
        <v>114</v>
      </c>
      <c r="F158" s="43">
        <v>210</v>
      </c>
      <c r="G158" s="43">
        <v>4.5999999999999996</v>
      </c>
      <c r="H158" s="43">
        <v>5.64</v>
      </c>
      <c r="I158" s="43">
        <v>11.2</v>
      </c>
      <c r="J158" s="43">
        <v>94</v>
      </c>
      <c r="K158" s="44">
        <v>76</v>
      </c>
      <c r="L158" s="43"/>
    </row>
    <row r="159" spans="1:12" ht="15" x14ac:dyDescent="0.25">
      <c r="A159" s="23"/>
      <c r="B159" s="15"/>
      <c r="C159" s="11"/>
      <c r="D159" s="7" t="s">
        <v>28</v>
      </c>
      <c r="E159" s="42" t="s">
        <v>97</v>
      </c>
      <c r="F159" s="43">
        <v>120</v>
      </c>
      <c r="G159" s="43">
        <v>8</v>
      </c>
      <c r="H159" s="43">
        <v>10.210000000000001</v>
      </c>
      <c r="I159" s="43">
        <v>11.56</v>
      </c>
      <c r="J159" s="43">
        <v>180</v>
      </c>
      <c r="K159" s="44">
        <v>64</v>
      </c>
      <c r="L159" s="43"/>
    </row>
    <row r="160" spans="1:12" ht="15" x14ac:dyDescent="0.25">
      <c r="A160" s="23"/>
      <c r="B160" s="15"/>
      <c r="C160" s="11"/>
      <c r="D160" s="7" t="s">
        <v>29</v>
      </c>
      <c r="E160" s="42" t="s">
        <v>47</v>
      </c>
      <c r="F160" s="43">
        <v>150</v>
      </c>
      <c r="G160" s="43">
        <v>5</v>
      </c>
      <c r="H160" s="43">
        <v>4.8</v>
      </c>
      <c r="I160" s="43">
        <v>27</v>
      </c>
      <c r="J160" s="43">
        <v>151</v>
      </c>
      <c r="K160" s="44">
        <v>331</v>
      </c>
      <c r="L160" s="43"/>
    </row>
    <row r="161" spans="1:12" ht="15" x14ac:dyDescent="0.25">
      <c r="A161" s="23"/>
      <c r="B161" s="15"/>
      <c r="C161" s="11"/>
      <c r="D161" s="7" t="s">
        <v>30</v>
      </c>
      <c r="E161" s="42" t="s">
        <v>48</v>
      </c>
      <c r="F161" s="43">
        <v>200</v>
      </c>
      <c r="G161" s="43">
        <v>1</v>
      </c>
      <c r="H161" s="43">
        <v>0.2</v>
      </c>
      <c r="I161" s="43">
        <v>19.170000000000002</v>
      </c>
      <c r="J161" s="43">
        <v>90</v>
      </c>
      <c r="K161" s="44">
        <v>442</v>
      </c>
      <c r="L161" s="43"/>
    </row>
    <row r="162" spans="1:12" ht="15" x14ac:dyDescent="0.25">
      <c r="A162" s="23"/>
      <c r="B162" s="15"/>
      <c r="C162" s="11"/>
      <c r="D162" s="7" t="s">
        <v>31</v>
      </c>
      <c r="E162" s="42" t="s">
        <v>49</v>
      </c>
      <c r="F162" s="43">
        <v>50</v>
      </c>
      <c r="G162" s="43">
        <v>4</v>
      </c>
      <c r="H162" s="43">
        <v>2.3199999999999998</v>
      </c>
      <c r="I162" s="43">
        <v>25.98</v>
      </c>
      <c r="J162" s="43">
        <v>136</v>
      </c>
      <c r="K162" s="43" t="s">
        <v>44</v>
      </c>
      <c r="L162" s="43"/>
    </row>
    <row r="163" spans="1:12" ht="15" x14ac:dyDescent="0.25">
      <c r="A163" s="23"/>
      <c r="B163" s="15"/>
      <c r="C163" s="11"/>
      <c r="D163" s="7" t="s">
        <v>32</v>
      </c>
      <c r="E163" s="42" t="s">
        <v>101</v>
      </c>
      <c r="F163" s="43">
        <v>40</v>
      </c>
      <c r="G163" s="43">
        <v>3.2</v>
      </c>
      <c r="H163" s="43">
        <v>1.7</v>
      </c>
      <c r="I163" s="43">
        <v>20.399999999999999</v>
      </c>
      <c r="J163" s="43">
        <v>92</v>
      </c>
      <c r="K163" s="43" t="s">
        <v>44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149.80000000000001</v>
      </c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SUM(F157:F165)</f>
        <v>830</v>
      </c>
      <c r="G166" s="19">
        <f t="shared" ref="G166:J166" si="42">SUM(G157:G165)</f>
        <v>29.099999999999998</v>
      </c>
      <c r="H166" s="19">
        <f t="shared" si="42"/>
        <v>28.470000000000002</v>
      </c>
      <c r="I166" s="19">
        <f t="shared" si="42"/>
        <v>119.50999999999999</v>
      </c>
      <c r="J166" s="19">
        <f t="shared" si="42"/>
        <v>815</v>
      </c>
      <c r="K166" s="25"/>
      <c r="L166" s="19">
        <f t="shared" ref="L166" si="43">SUM(L157:L165)</f>
        <v>149.80000000000001</v>
      </c>
    </row>
    <row r="167" spans="1:12" ht="15.75" customHeight="1" thickBot="1" x14ac:dyDescent="0.25">
      <c r="A167" s="29">
        <f>A149</f>
        <v>2</v>
      </c>
      <c r="B167" s="30">
        <f>B149</f>
        <v>4</v>
      </c>
      <c r="C167" s="56" t="s">
        <v>4</v>
      </c>
      <c r="D167" s="61"/>
      <c r="E167" s="31"/>
      <c r="F167" s="32">
        <f>F156+F166</f>
        <v>1360</v>
      </c>
      <c r="G167" s="32">
        <f t="shared" ref="G167" si="44">G156+G166</f>
        <v>45.099999999999994</v>
      </c>
      <c r="H167" s="32">
        <f t="shared" ref="H167" si="45">H156+H166</f>
        <v>44.570000000000007</v>
      </c>
      <c r="I167" s="32">
        <f t="shared" ref="I167" si="46">I156+I166</f>
        <v>196.91</v>
      </c>
      <c r="J167" s="32">
        <f t="shared" ref="J167:L167" si="47">J156+J166</f>
        <v>1322.4</v>
      </c>
      <c r="K167" s="32"/>
      <c r="L167" s="32">
        <f t="shared" si="47"/>
        <v>249.70000000000002</v>
      </c>
    </row>
    <row r="168" spans="1:12" ht="15" x14ac:dyDescent="0.25">
      <c r="A168" s="20">
        <v>2</v>
      </c>
      <c r="B168" s="21">
        <v>5</v>
      </c>
      <c r="C168" s="22" t="s">
        <v>20</v>
      </c>
      <c r="D168" s="5" t="s">
        <v>21</v>
      </c>
      <c r="E168" s="39" t="s">
        <v>98</v>
      </c>
      <c r="F168" s="40">
        <v>150</v>
      </c>
      <c r="G168" s="40">
        <v>14.4</v>
      </c>
      <c r="H168" s="40">
        <v>18.87</v>
      </c>
      <c r="I168" s="40">
        <v>14.6</v>
      </c>
      <c r="J168" s="40">
        <v>283.63</v>
      </c>
      <c r="K168" s="41">
        <v>214</v>
      </c>
      <c r="L168" s="40"/>
    </row>
    <row r="169" spans="1:12" ht="15" x14ac:dyDescent="0.25">
      <c r="A169" s="23"/>
      <c r="B169" s="15"/>
      <c r="C169" s="11"/>
      <c r="D169" s="7" t="s">
        <v>31</v>
      </c>
      <c r="E169" s="42" t="s">
        <v>49</v>
      </c>
      <c r="F169" s="43">
        <v>25</v>
      </c>
      <c r="G169" s="43">
        <v>2</v>
      </c>
      <c r="H169" s="43">
        <v>1.1599999999999999</v>
      </c>
      <c r="I169" s="43">
        <v>12.99</v>
      </c>
      <c r="J169" s="43">
        <v>68</v>
      </c>
      <c r="K169" s="43" t="s">
        <v>44</v>
      </c>
      <c r="L169" s="43"/>
    </row>
    <row r="170" spans="1:12" ht="15" x14ac:dyDescent="0.25">
      <c r="A170" s="23"/>
      <c r="B170" s="15"/>
      <c r="C170" s="11"/>
      <c r="D170" s="7" t="s">
        <v>22</v>
      </c>
      <c r="E170" s="42" t="s">
        <v>40</v>
      </c>
      <c r="F170" s="43">
        <v>205</v>
      </c>
      <c r="G170" s="43">
        <v>0.2</v>
      </c>
      <c r="H170" s="43">
        <v>0.1</v>
      </c>
      <c r="I170" s="43">
        <v>15</v>
      </c>
      <c r="J170" s="43">
        <v>60</v>
      </c>
      <c r="K170" s="44">
        <v>431</v>
      </c>
      <c r="L170" s="43"/>
    </row>
    <row r="171" spans="1:12" ht="15" x14ac:dyDescent="0.25">
      <c r="A171" s="23"/>
      <c r="B171" s="15"/>
      <c r="C171" s="11"/>
      <c r="D171" s="7" t="s">
        <v>24</v>
      </c>
      <c r="E171" s="42" t="s">
        <v>42</v>
      </c>
      <c r="F171" s="43">
        <v>100</v>
      </c>
      <c r="G171" s="43">
        <v>0.4</v>
      </c>
      <c r="H171" s="43">
        <v>0.4</v>
      </c>
      <c r="I171" s="43">
        <v>9.8000000000000007</v>
      </c>
      <c r="J171" s="43">
        <v>44.4</v>
      </c>
      <c r="K171" s="43" t="s">
        <v>44</v>
      </c>
      <c r="L171" s="43"/>
    </row>
    <row r="172" spans="1:12" ht="15" x14ac:dyDescent="0.25">
      <c r="A172" s="23"/>
      <c r="B172" s="15"/>
      <c r="C172" s="11"/>
      <c r="D172" s="7"/>
      <c r="E172" s="42" t="s">
        <v>116</v>
      </c>
      <c r="F172" s="43">
        <v>35</v>
      </c>
      <c r="G172" s="43">
        <v>0.63</v>
      </c>
      <c r="H172" s="43">
        <v>0.1</v>
      </c>
      <c r="I172" s="43">
        <v>23.2</v>
      </c>
      <c r="J172" s="43">
        <v>101.6</v>
      </c>
      <c r="K172" s="43" t="s">
        <v>44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99.9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.75" customHeight="1" x14ac:dyDescent="0.25">
      <c r="A175" s="24"/>
      <c r="B175" s="17"/>
      <c r="C175" s="8"/>
      <c r="D175" s="18" t="s">
        <v>33</v>
      </c>
      <c r="E175" s="9"/>
      <c r="F175" s="19">
        <f>SUM(F168:F174)</f>
        <v>515</v>
      </c>
      <c r="G175" s="19">
        <f>SUM(G168:G174)</f>
        <v>17.629999999999995</v>
      </c>
      <c r="H175" s="19">
        <f>SUM(H168:H174)</f>
        <v>20.630000000000003</v>
      </c>
      <c r="I175" s="19">
        <f>SUM(I168:I174)</f>
        <v>75.59</v>
      </c>
      <c r="J175" s="19">
        <f>SUM(J168:J174)</f>
        <v>557.63</v>
      </c>
      <c r="K175" s="25"/>
      <c r="L175" s="19">
        <f>SUM(L168:L174)</f>
        <v>99.9</v>
      </c>
    </row>
    <row r="176" spans="1:12" ht="15" x14ac:dyDescent="0.25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2" t="s">
        <v>117</v>
      </c>
      <c r="F176" s="43">
        <v>60</v>
      </c>
      <c r="G176" s="43">
        <v>0.96</v>
      </c>
      <c r="H176" s="43">
        <v>3.06</v>
      </c>
      <c r="I176" s="43">
        <v>4.62</v>
      </c>
      <c r="J176" s="43">
        <v>49.8</v>
      </c>
      <c r="K176" s="44">
        <v>40</v>
      </c>
      <c r="L176" s="43"/>
    </row>
    <row r="177" spans="1:12" ht="15" x14ac:dyDescent="0.25">
      <c r="A177" s="23"/>
      <c r="B177" s="15"/>
      <c r="C177" s="11"/>
      <c r="D177" s="7" t="s">
        <v>27</v>
      </c>
      <c r="E177" s="42" t="s">
        <v>99</v>
      </c>
      <c r="F177" s="43">
        <v>210</v>
      </c>
      <c r="G177" s="43">
        <v>5.66</v>
      </c>
      <c r="H177" s="43">
        <v>4.5</v>
      </c>
      <c r="I177" s="43">
        <v>13.84</v>
      </c>
      <c r="J177" s="43">
        <v>118.3</v>
      </c>
      <c r="K177" s="44">
        <v>67</v>
      </c>
      <c r="L177" s="43"/>
    </row>
    <row r="178" spans="1:12" ht="15" x14ac:dyDescent="0.25">
      <c r="A178" s="23"/>
      <c r="B178" s="15"/>
      <c r="C178" s="11"/>
      <c r="D178" s="7" t="s">
        <v>28</v>
      </c>
      <c r="E178" s="42" t="s">
        <v>100</v>
      </c>
      <c r="F178" s="43">
        <v>240</v>
      </c>
      <c r="G178" s="43">
        <v>15.47</v>
      </c>
      <c r="H178" s="43">
        <v>16.440000000000001</v>
      </c>
      <c r="I178" s="43">
        <v>39.1</v>
      </c>
      <c r="J178" s="43">
        <v>371.2</v>
      </c>
      <c r="K178" s="44">
        <v>15</v>
      </c>
      <c r="L178" s="43"/>
    </row>
    <row r="179" spans="1:12" ht="15" x14ac:dyDescent="0.25">
      <c r="A179" s="23"/>
      <c r="B179" s="15"/>
      <c r="C179" s="11"/>
      <c r="D179" s="7" t="s">
        <v>30</v>
      </c>
      <c r="E179" s="42" t="s">
        <v>118</v>
      </c>
      <c r="F179" s="43">
        <v>200</v>
      </c>
      <c r="G179" s="43">
        <v>0.6</v>
      </c>
      <c r="H179" s="43">
        <v>0.1</v>
      </c>
      <c r="I179" s="43">
        <v>23.5</v>
      </c>
      <c r="J179" s="43">
        <v>97.2</v>
      </c>
      <c r="K179" s="44">
        <v>11</v>
      </c>
      <c r="L179" s="43"/>
    </row>
    <row r="180" spans="1:12" ht="15" x14ac:dyDescent="0.25">
      <c r="A180" s="23"/>
      <c r="B180" s="15"/>
      <c r="C180" s="11"/>
      <c r="D180" s="7" t="s">
        <v>31</v>
      </c>
      <c r="E180" s="42" t="s">
        <v>49</v>
      </c>
      <c r="F180" s="43">
        <v>50</v>
      </c>
      <c r="G180" s="43">
        <v>4</v>
      </c>
      <c r="H180" s="43">
        <v>2.3199999999999998</v>
      </c>
      <c r="I180" s="43">
        <v>25.98</v>
      </c>
      <c r="J180" s="43">
        <v>136</v>
      </c>
      <c r="K180" s="43" t="s">
        <v>44</v>
      </c>
      <c r="L180" s="43"/>
    </row>
    <row r="181" spans="1:12" ht="15" x14ac:dyDescent="0.25">
      <c r="A181" s="23"/>
      <c r="B181" s="15"/>
      <c r="C181" s="11"/>
      <c r="D181" s="7" t="s">
        <v>32</v>
      </c>
      <c r="E181" s="42" t="s">
        <v>101</v>
      </c>
      <c r="F181" s="43">
        <v>40</v>
      </c>
      <c r="G181" s="43">
        <v>3.2</v>
      </c>
      <c r="H181" s="43">
        <v>1.7</v>
      </c>
      <c r="I181" s="43">
        <v>20.399999999999999</v>
      </c>
      <c r="J181" s="43">
        <v>92</v>
      </c>
      <c r="K181" s="43" t="s">
        <v>44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149.80000000000001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SUM(F176:F183)</f>
        <v>800</v>
      </c>
      <c r="G184" s="19">
        <f>SUM(G176:G183)</f>
        <v>29.89</v>
      </c>
      <c r="H184" s="19">
        <f>SUM(H176:H183)</f>
        <v>28.12</v>
      </c>
      <c r="I184" s="19">
        <f>SUM(I176:I183)</f>
        <v>127.44</v>
      </c>
      <c r="J184" s="19">
        <f>SUM(J176:J183)</f>
        <v>864.5</v>
      </c>
      <c r="K184" s="25"/>
      <c r="L184" s="19">
        <f>SUM(L176:L183)</f>
        <v>149.80000000000001</v>
      </c>
    </row>
    <row r="185" spans="1:12" ht="15.75" customHeight="1" thickBot="1" x14ac:dyDescent="0.25">
      <c r="A185" s="29">
        <f>A168</f>
        <v>2</v>
      </c>
      <c r="B185" s="30">
        <f>B168</f>
        <v>5</v>
      </c>
      <c r="C185" s="56" t="s">
        <v>4</v>
      </c>
      <c r="D185" s="61"/>
      <c r="E185" s="31"/>
      <c r="F185" s="32">
        <f>F175+F184</f>
        <v>1315</v>
      </c>
      <c r="G185" s="32">
        <f>G175+G184</f>
        <v>47.519999999999996</v>
      </c>
      <c r="H185" s="32">
        <f>H175+H184</f>
        <v>48.75</v>
      </c>
      <c r="I185" s="32">
        <f>I175+I184</f>
        <v>203.03</v>
      </c>
      <c r="J185" s="32">
        <f>J175+J184</f>
        <v>1422.13</v>
      </c>
      <c r="K185" s="32"/>
      <c r="L185" s="32">
        <f>L175+L184</f>
        <v>249.70000000000002</v>
      </c>
    </row>
    <row r="186" spans="1:12" ht="13.5" customHeight="1" thickBot="1" x14ac:dyDescent="0.25">
      <c r="A186" s="27"/>
      <c r="B186" s="28"/>
      <c r="C186" s="58" t="s">
        <v>5</v>
      </c>
      <c r="D186" s="59"/>
      <c r="E186" s="60"/>
      <c r="F186" s="34">
        <f>(F24+F42+F61+F79+F95+F114+F131+F148+F167+F185)/(IF(F24=0,0,1)+IF(F42=0,0,1)+IF(F61=0,0,1)+IF(F79=0,0,1)+IF(F95=0,0,1)+IF(F114=0,0,1)+IF(F131=0,0,1)+IF(F148=0,0,1)+IF(F167=0,0,1)+IF(F185=0,0,1))</f>
        <v>1372.5</v>
      </c>
      <c r="G186" s="34">
        <f>(G24+G42+G61+G79+G95+G114+G131+G148+G167+G185)/(IF(G24=0,0,1)+IF(G42=0,0,1)+IF(G61=0,0,1)+IF(G79=0,0,1)+IF(G95=0,0,1)+IF(G114=0,0,1)+IF(G131=0,0,1)+IF(G148=0,0,1)+IF(G167=0,0,1)+IF(G185=0,0,1))</f>
        <v>46.304999999999993</v>
      </c>
      <c r="H186" s="34">
        <f>(H24+H42+H61+H79+H95+H114+H131+H148+H167+H185)/(IF(H24=0,0,1)+IF(H42=0,0,1)+IF(H61=0,0,1)+IF(H79=0,0,1)+IF(H95=0,0,1)+IF(H114=0,0,1)+IF(H131=0,0,1)+IF(H148=0,0,1)+IF(H167=0,0,1)+IF(H185=0,0,1))</f>
        <v>44.611000000000004</v>
      </c>
      <c r="I186" s="34">
        <f>(I24+I42+I61+I79+I95+I114+I131+I148+I167+I185)/(IF(I24=0,0,1)+IF(I42=0,0,1)+IF(I61=0,0,1)+IF(I79=0,0,1)+IF(I95=0,0,1)+IF(I114=0,0,1)+IF(I131=0,0,1)+IF(I148=0,0,1)+IF(I167=0,0,1)+IF(I185=0,0,1))</f>
        <v>200.59800000000004</v>
      </c>
      <c r="J186" s="34">
        <f>(J24+J42+J61+J79+J95+J114+J131+J148+J167+J185)/(IF(J24=0,0,1)+IF(J42=0,0,1)+IF(J61=0,0,1)+IF(J79=0,0,1)+IF(J95=0,0,1)+IF(J114=0,0,1)+IF(J131=0,0,1)+IF(J148=0,0,1)+IF(J167=0,0,1)+IF(J185=0,0,1))</f>
        <v>1369.8349999999998</v>
      </c>
      <c r="K186" s="34"/>
      <c r="L186" s="34">
        <f>(L24+L42+L61+L79+L95+L114+L131+L148+L167+L185)/(IF(L24=0,0,1)+IF(L42=0,0,1)+IF(L61=0,0,1)+IF(L79=0,0,1)+IF(L95=0,0,1)+IF(L114=0,0,1)+IF(L131=0,0,1)+IF(L148=0,0,1)+IF(L167=0,0,1)+IF(L185=0,0,1))</f>
        <v>249.7</v>
      </c>
    </row>
  </sheetData>
  <mergeCells count="14">
    <mergeCell ref="C79:D79"/>
    <mergeCell ref="C95:D95"/>
    <mergeCell ref="C24:D24"/>
    <mergeCell ref="C186:E186"/>
    <mergeCell ref="C185:D185"/>
    <mergeCell ref="C114:D114"/>
    <mergeCell ref="C131:D131"/>
    <mergeCell ref="C148:D148"/>
    <mergeCell ref="C167:D167"/>
    <mergeCell ref="C1:E1"/>
    <mergeCell ref="H1:K1"/>
    <mergeCell ref="H2:K2"/>
    <mergeCell ref="C42:D42"/>
    <mergeCell ref="C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Смурова</cp:lastModifiedBy>
  <dcterms:created xsi:type="dcterms:W3CDTF">2022-05-16T14:23:56Z</dcterms:created>
  <dcterms:modified xsi:type="dcterms:W3CDTF">2024-03-01T11:50:13Z</dcterms:modified>
</cp:coreProperties>
</file>